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mc:AlternateContent xmlns:mc="http://schemas.openxmlformats.org/markup-compatibility/2006">
    <mc:Choice Requires="x15">
      <x15ac:absPath xmlns:x15ac="http://schemas.microsoft.com/office/spreadsheetml/2010/11/ac" url="C:\Users\CB155\Desktop\Charlette\FSB\Types of Pay Schedules\"/>
    </mc:Choice>
  </mc:AlternateContent>
  <xr:revisionPtr revIDLastSave="0" documentId="13_ncr:1_{544424A4-7404-4D6B-8555-0F953CEE69EC}" xr6:coauthVersionLast="43" xr6:coauthVersionMax="43" xr10:uidLastSave="{00000000-0000-0000-0000-000000000000}"/>
  <bookViews>
    <workbookView xWindow="-108" yWindow="-108" windowWidth="23256" windowHeight="12576" tabRatio="917" xr2:uid="{00000000-000D-0000-FFFF-FFFF00000000}"/>
  </bookViews>
  <sheets>
    <sheet name="January 2020" sheetId="1" r:id="rId1"/>
    <sheet name="February 2020" sheetId="40" r:id="rId2"/>
    <sheet name="March 2020" sheetId="41" r:id="rId3"/>
    <sheet name="April 2020" sheetId="42" r:id="rId4"/>
    <sheet name="May 2020" sheetId="43" r:id="rId5"/>
    <sheet name="June 2020" sheetId="44" r:id="rId6"/>
    <sheet name="July 2020" sheetId="45" r:id="rId7"/>
    <sheet name="August 2020" sheetId="46" r:id="rId8"/>
    <sheet name="September 2020" sheetId="47" r:id="rId9"/>
    <sheet name="October 2020" sheetId="48" r:id="rId10"/>
    <sheet name="November 2020" sheetId="49" r:id="rId11"/>
    <sheet name="December 2020" sheetId="50" r:id="rId12"/>
  </sheets>
  <definedNames>
    <definedName name="_xlnm.Print_Area" localSheetId="3">'April 2020'!$A$1:$Z$45</definedName>
    <definedName name="_xlnm.Print_Area" localSheetId="7">'August 2020'!$A$1:$Z$45</definedName>
    <definedName name="_xlnm.Print_Area" localSheetId="11">'December 2020'!$A$1:$Z$45</definedName>
    <definedName name="_xlnm.Print_Area" localSheetId="1">'February 2020'!$A$1:$Z$45</definedName>
    <definedName name="_xlnm.Print_Area" localSheetId="0">'January 2020'!$A$1:$Z$45</definedName>
    <definedName name="_xlnm.Print_Area" localSheetId="6">'July 2020'!$A$1:$Z$45</definedName>
    <definedName name="_xlnm.Print_Area" localSheetId="5">'June 2020'!$A$1:$Z$45</definedName>
    <definedName name="_xlnm.Print_Area" localSheetId="2">'March 2020'!$A$1:$Z$45</definedName>
    <definedName name="_xlnm.Print_Area" localSheetId="4">'May 2020'!$A$1:$Z$45</definedName>
    <definedName name="_xlnm.Print_Area" localSheetId="10">'November 2020'!$A$1:$Z$45</definedName>
    <definedName name="_xlnm.Print_Area" localSheetId="9">'October 2020'!$A$1:$Z$45</definedName>
    <definedName name="_xlnm.Print_Area" localSheetId="8">'September 2020'!$A$1:$Z$45</definedName>
    <definedName name="start_day">'January 2020'!$AD$24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0" l="1"/>
  <c r="K1" i="50" s="1"/>
  <c r="A1" i="49"/>
  <c r="A10" i="49" s="1"/>
  <c r="A1" i="48"/>
  <c r="A10" i="48" s="1"/>
  <c r="C10" i="48" s="1"/>
  <c r="A1" i="47"/>
  <c r="A10" i="47" s="1"/>
  <c r="C10" i="47" s="1"/>
  <c r="A1" i="46"/>
  <c r="A10" i="46" s="1"/>
  <c r="C10" i="46" s="1"/>
  <c r="A1" i="45"/>
  <c r="K1" i="45" s="1"/>
  <c r="A1" i="44"/>
  <c r="K1" i="44" s="1"/>
  <c r="A1" i="43"/>
  <c r="A10" i="43" s="1"/>
  <c r="A1" i="42"/>
  <c r="A1" i="41"/>
  <c r="K1" i="41" s="1"/>
  <c r="L8" i="41" s="1"/>
  <c r="A1" i="40"/>
  <c r="A10" i="40" s="1"/>
  <c r="A1" i="1"/>
  <c r="A10" i="1" s="1"/>
  <c r="C10" i="1" s="1"/>
  <c r="E10" i="1" s="1"/>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Y2" i="45"/>
  <c r="X2" i="45"/>
  <c r="W2" i="45"/>
  <c r="V2" i="45"/>
  <c r="U2" i="45"/>
  <c r="T2" i="45"/>
  <c r="S2" i="45"/>
  <c r="Q2" i="45"/>
  <c r="P2" i="45"/>
  <c r="O2" i="45"/>
  <c r="N2" i="45"/>
  <c r="M2" i="45"/>
  <c r="L2" i="45"/>
  <c r="K2" i="45"/>
  <c r="Y2" i="44"/>
  <c r="X2" i="44"/>
  <c r="W2" i="44"/>
  <c r="V2" i="44"/>
  <c r="U2" i="44"/>
  <c r="T2" i="44"/>
  <c r="S2" i="44"/>
  <c r="Q2" i="44"/>
  <c r="P2" i="44"/>
  <c r="O2" i="44"/>
  <c r="N2" i="44"/>
  <c r="M2" i="44"/>
  <c r="L2" i="44"/>
  <c r="K2" i="44"/>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A9" i="41" s="1"/>
  <c r="Y2" i="41"/>
  <c r="X2" i="41"/>
  <c r="W2" i="41"/>
  <c r="V2" i="41"/>
  <c r="U2" i="41"/>
  <c r="T2" i="41"/>
  <c r="S2" i="41"/>
  <c r="Q2" i="41"/>
  <c r="P2" i="41"/>
  <c r="O2" i="41"/>
  <c r="N2" i="41"/>
  <c r="M2" i="41"/>
  <c r="L2" i="41"/>
  <c r="K2" i="41"/>
  <c r="K1" i="40"/>
  <c r="N5" i="40" s="1"/>
  <c r="Y2" i="40"/>
  <c r="X2" i="40"/>
  <c r="W2" i="40"/>
  <c r="V2" i="40"/>
  <c r="U2" i="40"/>
  <c r="T2" i="40"/>
  <c r="S2" i="40"/>
  <c r="Q2" i="40"/>
  <c r="P2" i="40"/>
  <c r="O2" i="40"/>
  <c r="N2" i="40"/>
  <c r="M2" i="40"/>
  <c r="L2" i="40"/>
  <c r="K2" i="40"/>
  <c r="A10" i="50"/>
  <c r="C10" i="50" s="1"/>
  <c r="S1" i="50"/>
  <c r="U8" i="50" s="1"/>
  <c r="K1" i="49"/>
  <c r="Q5" i="49" s="1"/>
  <c r="S1" i="49"/>
  <c r="W5" i="49" s="1"/>
  <c r="A10" i="42"/>
  <c r="C10" i="42" s="1"/>
  <c r="S1" i="42"/>
  <c r="U4" i="42" s="1"/>
  <c r="L5" i="42"/>
  <c r="S1" i="41"/>
  <c r="V7" i="41" s="1"/>
  <c r="S1" i="40"/>
  <c r="U5" i="40" s="1"/>
  <c r="Y6" i="49"/>
  <c r="L8" i="49"/>
  <c r="P6" i="49"/>
  <c r="N5" i="49"/>
  <c r="L4" i="49"/>
  <c r="M5" i="49"/>
  <c r="K4" i="49"/>
  <c r="Q3" i="49"/>
  <c r="O8" i="49"/>
  <c r="K6" i="49"/>
  <c r="Q8" i="49"/>
  <c r="O7" i="49"/>
  <c r="M6" i="49"/>
  <c r="P8" i="49"/>
  <c r="N7" i="49"/>
  <c r="L6" i="49"/>
  <c r="P4" i="49"/>
  <c r="P5" i="49"/>
  <c r="N4" i="49"/>
  <c r="L3" i="49"/>
  <c r="M8" i="49"/>
  <c r="K3" i="49"/>
  <c r="M3" i="49"/>
  <c r="S8" i="42"/>
  <c r="U8" i="41"/>
  <c r="S7" i="41"/>
  <c r="X7" i="41"/>
  <c r="S5" i="41"/>
  <c r="Y4" i="41"/>
  <c r="T3" i="41"/>
  <c r="W8" i="41"/>
  <c r="W5" i="40"/>
  <c r="S8" i="40"/>
  <c r="T5" i="40"/>
  <c r="X8" i="40"/>
  <c r="Y5" i="40"/>
  <c r="S1" i="1"/>
  <c r="Y3" i="1" s="1"/>
  <c r="Y2" i="1"/>
  <c r="X2" i="1"/>
  <c r="W2" i="1"/>
  <c r="V2" i="1"/>
  <c r="U2" i="1"/>
  <c r="T2" i="1"/>
  <c r="S2" i="1"/>
  <c r="Q2" i="1"/>
  <c r="P2" i="1"/>
  <c r="O2" i="1"/>
  <c r="N2" i="1"/>
  <c r="M2" i="1"/>
  <c r="L2" i="1"/>
  <c r="K2" i="1"/>
  <c r="A9" i="40" l="1"/>
  <c r="C10" i="40"/>
  <c r="C9" i="40" s="1"/>
  <c r="X5" i="40"/>
  <c r="W8" i="40"/>
  <c r="S5" i="40"/>
  <c r="Y3" i="40"/>
  <c r="V5" i="40"/>
  <c r="U8" i="40"/>
  <c r="V6" i="50"/>
  <c r="L7" i="42"/>
  <c r="A10" i="45"/>
  <c r="A9" i="45" s="1"/>
  <c r="M4" i="49"/>
  <c r="L7" i="49"/>
  <c r="O4" i="49"/>
  <c r="P3" i="49"/>
  <c r="O6" i="49"/>
  <c r="V7" i="49"/>
  <c r="X4" i="40"/>
  <c r="Y3" i="41"/>
  <c r="O5" i="49"/>
  <c r="N8" i="49"/>
  <c r="O3" i="49"/>
  <c r="L5" i="49"/>
  <c r="Q7" i="49"/>
  <c r="W3" i="49"/>
  <c r="U3" i="40"/>
  <c r="T6" i="40"/>
  <c r="Y8" i="40"/>
  <c r="W6" i="40"/>
  <c r="S3" i="40"/>
  <c r="X5" i="41"/>
  <c r="T4" i="41"/>
  <c r="Q6" i="49"/>
  <c r="M7" i="49"/>
  <c r="Q4" i="49"/>
  <c r="N6" i="49"/>
  <c r="K8" i="49"/>
  <c r="V6" i="49"/>
  <c r="C10" i="41"/>
  <c r="E10" i="41" s="1"/>
  <c r="S1" i="48"/>
  <c r="V6" i="48" s="1"/>
  <c r="V6" i="40"/>
  <c r="X7" i="40"/>
  <c r="W3" i="50"/>
  <c r="Q7" i="40"/>
  <c r="T7" i="40"/>
  <c r="V3" i="40"/>
  <c r="U6" i="40"/>
  <c r="S4" i="40"/>
  <c r="X6" i="40"/>
  <c r="V8" i="40"/>
  <c r="W7" i="40"/>
  <c r="T8" i="40"/>
  <c r="W4" i="40"/>
  <c r="V7" i="40"/>
  <c r="X3" i="40"/>
  <c r="Y7" i="40"/>
  <c r="U4" i="40"/>
  <c r="T7" i="41"/>
  <c r="V5" i="41"/>
  <c r="K7" i="49"/>
  <c r="N3" i="49"/>
  <c r="K5" i="49"/>
  <c r="P7" i="49"/>
  <c r="S8" i="49"/>
  <c r="K1" i="48"/>
  <c r="S6" i="40"/>
  <c r="Y6" i="40"/>
  <c r="S6" i="50"/>
  <c r="K7" i="40"/>
  <c r="O3" i="42"/>
  <c r="U7" i="40"/>
  <c r="T4" i="40"/>
  <c r="W3" i="40"/>
  <c r="T3" i="40"/>
  <c r="V4" i="40"/>
  <c r="Y4" i="40"/>
  <c r="S7" i="40"/>
  <c r="P3" i="40"/>
  <c r="O8" i="42"/>
  <c r="S8" i="50"/>
  <c r="O4" i="40"/>
  <c r="W5" i="50"/>
  <c r="N7" i="40"/>
  <c r="T4" i="48"/>
  <c r="S1" i="43"/>
  <c r="E9" i="41"/>
  <c r="G10" i="41"/>
  <c r="I10" i="41" s="1"/>
  <c r="T7" i="50"/>
  <c r="X4" i="50"/>
  <c r="W7" i="50"/>
  <c r="S4" i="50"/>
  <c r="X6" i="50"/>
  <c r="K3" i="40"/>
  <c r="P5" i="40"/>
  <c r="O8" i="40"/>
  <c r="K5" i="40"/>
  <c r="Q3" i="40"/>
  <c r="P6" i="40"/>
  <c r="A9" i="1"/>
  <c r="A9" i="42"/>
  <c r="U3" i="50"/>
  <c r="T6" i="50"/>
  <c r="Y8" i="50"/>
  <c r="U5" i="50"/>
  <c r="T8" i="50"/>
  <c r="M4" i="40"/>
  <c r="L7" i="40"/>
  <c r="N3" i="40"/>
  <c r="M6" i="40"/>
  <c r="K4" i="40"/>
  <c r="L8" i="40"/>
  <c r="W4" i="50"/>
  <c r="V7" i="50"/>
  <c r="X3" i="50"/>
  <c r="W6" i="50"/>
  <c r="S3" i="50"/>
  <c r="O5" i="40"/>
  <c r="N8" i="40"/>
  <c r="P4" i="40"/>
  <c r="O7" i="40"/>
  <c r="M5" i="40"/>
  <c r="Y5" i="50"/>
  <c r="X8" i="50"/>
  <c r="T5" i="50"/>
  <c r="Y7" i="50"/>
  <c r="U4" i="50"/>
  <c r="Q6" i="40"/>
  <c r="M3" i="40"/>
  <c r="L6" i="40"/>
  <c r="Q8" i="40"/>
  <c r="O6" i="40"/>
  <c r="C9" i="41"/>
  <c r="U7" i="50"/>
  <c r="Y4" i="50"/>
  <c r="X7" i="50"/>
  <c r="V4" i="50"/>
  <c r="Y6" i="50"/>
  <c r="K1" i="1"/>
  <c r="M8" i="40"/>
  <c r="Q5" i="40"/>
  <c r="P8" i="40"/>
  <c r="L5" i="40"/>
  <c r="K8" i="40"/>
  <c r="T3" i="50"/>
  <c r="W8" i="50"/>
  <c r="S5" i="50"/>
  <c r="V8" i="50"/>
  <c r="T4" i="50"/>
  <c r="S7" i="50"/>
  <c r="L3" i="40"/>
  <c r="K6" i="40"/>
  <c r="O3" i="40"/>
  <c r="N6" i="40"/>
  <c r="L4" i="40"/>
  <c r="K8" i="42"/>
  <c r="S1" i="47"/>
  <c r="S4" i="47" s="1"/>
  <c r="V3" i="1"/>
  <c r="E10" i="40"/>
  <c r="G10" i="40" s="1"/>
  <c r="X5" i="50"/>
  <c r="V3" i="50"/>
  <c r="U6" i="50"/>
  <c r="Y3" i="50"/>
  <c r="V5" i="50"/>
  <c r="N4" i="40"/>
  <c r="M7" i="40"/>
  <c r="Q4" i="40"/>
  <c r="P7" i="40"/>
  <c r="K1" i="47"/>
  <c r="C10" i="43"/>
  <c r="E10" i="43" s="1"/>
  <c r="A9" i="43"/>
  <c r="U3" i="43"/>
  <c r="T6" i="43"/>
  <c r="Y8" i="43"/>
  <c r="W6" i="43"/>
  <c r="U4" i="43"/>
  <c r="T6" i="49"/>
  <c r="U3" i="49"/>
  <c r="Y4" i="49"/>
  <c r="X7" i="49"/>
  <c r="T4" i="49"/>
  <c r="S7" i="49"/>
  <c r="Q7" i="42"/>
  <c r="P3" i="42"/>
  <c r="P8" i="42"/>
  <c r="M7" i="42"/>
  <c r="P5" i="42"/>
  <c r="Y4" i="1"/>
  <c r="U5" i="1"/>
  <c r="W4" i="43"/>
  <c r="V7" i="43"/>
  <c r="X3" i="43"/>
  <c r="Y7" i="43"/>
  <c r="W5" i="43"/>
  <c r="T3" i="49"/>
  <c r="W4" i="49"/>
  <c r="S5" i="49"/>
  <c r="X8" i="49"/>
  <c r="V5" i="49"/>
  <c r="U8" i="49"/>
  <c r="O6" i="42"/>
  <c r="O5" i="42"/>
  <c r="N7" i="42"/>
  <c r="K6" i="42"/>
  <c r="N4" i="42"/>
  <c r="X6" i="1"/>
  <c r="Y5" i="43"/>
  <c r="X8" i="43"/>
  <c r="T5" i="43"/>
  <c r="S8" i="43"/>
  <c r="Y6" i="43"/>
  <c r="V4" i="49"/>
  <c r="Y5" i="49"/>
  <c r="U6" i="49"/>
  <c r="Y3" i="49"/>
  <c r="X6" i="49"/>
  <c r="M5" i="42"/>
  <c r="Q8" i="42"/>
  <c r="L6" i="42"/>
  <c r="Q5" i="42"/>
  <c r="L3" i="42"/>
  <c r="K1" i="43"/>
  <c r="T3" i="43"/>
  <c r="S6" i="43"/>
  <c r="W3" i="43"/>
  <c r="V6" i="43"/>
  <c r="T4" i="43"/>
  <c r="S7" i="43"/>
  <c r="X5" i="49"/>
  <c r="S6" i="49"/>
  <c r="W7" i="49"/>
  <c r="S4" i="49"/>
  <c r="T8" i="49"/>
  <c r="K4" i="42"/>
  <c r="O7" i="42"/>
  <c r="P4" i="42"/>
  <c r="O4" i="42"/>
  <c r="V4" i="43"/>
  <c r="U7" i="43"/>
  <c r="Y4" i="43"/>
  <c r="X7" i="43"/>
  <c r="V5" i="43"/>
  <c r="U8" i="43"/>
  <c r="T7" i="49"/>
  <c r="U7" i="49"/>
  <c r="Y8" i="49"/>
  <c r="U5" i="49"/>
  <c r="S3" i="49"/>
  <c r="P6" i="42"/>
  <c r="Q3" i="42"/>
  <c r="M6" i="42"/>
  <c r="N3" i="42"/>
  <c r="M3" i="42"/>
  <c r="M4" i="42"/>
  <c r="W8" i="1"/>
  <c r="V4" i="1"/>
  <c r="S3" i="1"/>
  <c r="U4" i="1"/>
  <c r="X5" i="43"/>
  <c r="W8" i="43"/>
  <c r="S5" i="43"/>
  <c r="Y3" i="43"/>
  <c r="X6" i="43"/>
  <c r="V8" i="49"/>
  <c r="W8" i="49"/>
  <c r="X3" i="49"/>
  <c r="W6" i="49"/>
  <c r="U4" i="49"/>
  <c r="N5" i="42"/>
  <c r="P7" i="42"/>
  <c r="K5" i="42"/>
  <c r="M8" i="42"/>
  <c r="K7" i="42"/>
  <c r="K3" i="42"/>
  <c r="Y5" i="1"/>
  <c r="X5" i="1"/>
  <c r="T7" i="43"/>
  <c r="V3" i="43"/>
  <c r="U6" i="43"/>
  <c r="S4" i="43"/>
  <c r="X4" i="49"/>
  <c r="V3" i="49"/>
  <c r="T5" i="49"/>
  <c r="Y7" i="49"/>
  <c r="L4" i="42"/>
  <c r="N6" i="42"/>
  <c r="Q4" i="42"/>
  <c r="Q6" i="42"/>
  <c r="N8" i="42"/>
  <c r="E9" i="43"/>
  <c r="G10" i="43"/>
  <c r="I10" i="43" s="1"/>
  <c r="O6" i="45"/>
  <c r="Q8" i="45"/>
  <c r="L6" i="45"/>
  <c r="M3" i="45"/>
  <c r="Q6" i="45"/>
  <c r="M5" i="45"/>
  <c r="O7" i="45"/>
  <c r="P4" i="45"/>
  <c r="N8" i="45"/>
  <c r="O5" i="45"/>
  <c r="P7" i="45"/>
  <c r="L8" i="45"/>
  <c r="K4" i="45"/>
  <c r="M6" i="45"/>
  <c r="N3" i="45"/>
  <c r="L7" i="45"/>
  <c r="M4" i="45"/>
  <c r="L4" i="45"/>
  <c r="K6" i="45"/>
  <c r="P6" i="45"/>
  <c r="Q3" i="45"/>
  <c r="K5" i="45"/>
  <c r="O8" i="45"/>
  <c r="P5" i="45"/>
  <c r="K3" i="45"/>
  <c r="Q4" i="45"/>
  <c r="N6" i="45"/>
  <c r="K8" i="45"/>
  <c r="L5" i="45"/>
  <c r="P8" i="45"/>
  <c r="Q5" i="45"/>
  <c r="M8" i="45"/>
  <c r="Q7" i="45"/>
  <c r="P3" i="45"/>
  <c r="N7" i="45"/>
  <c r="O4" i="45"/>
  <c r="K7" i="45"/>
  <c r="N5" i="45"/>
  <c r="M7" i="45"/>
  <c r="N4" i="45"/>
  <c r="O3" i="45"/>
  <c r="L3" i="45"/>
  <c r="Y5" i="41"/>
  <c r="X3" i="41"/>
  <c r="Y7" i="41"/>
  <c r="U4" i="41"/>
  <c r="X7" i="1"/>
  <c r="T8" i="1"/>
  <c r="W7" i="1"/>
  <c r="Y6" i="1"/>
  <c r="T4" i="1"/>
  <c r="S6" i="41"/>
  <c r="X8" i="41"/>
  <c r="T5" i="41"/>
  <c r="S8" i="41"/>
  <c r="W5" i="41"/>
  <c r="A9" i="50"/>
  <c r="C10" i="45"/>
  <c r="C9" i="45" s="1"/>
  <c r="S8" i="1"/>
  <c r="U3" i="1"/>
  <c r="W3" i="1"/>
  <c r="T7" i="1"/>
  <c r="U7" i="1"/>
  <c r="U7" i="41"/>
  <c r="W3" i="41"/>
  <c r="V6" i="41"/>
  <c r="V4" i="41"/>
  <c r="Y6" i="41"/>
  <c r="S1" i="46"/>
  <c r="K1" i="46"/>
  <c r="X4" i="1"/>
  <c r="S7" i="1"/>
  <c r="T6" i="1"/>
  <c r="S6" i="1"/>
  <c r="V8" i="41"/>
  <c r="V3" i="41"/>
  <c r="U6" i="41"/>
  <c r="S4" i="41"/>
  <c r="X6" i="41"/>
  <c r="T3" i="1"/>
  <c r="W6" i="1"/>
  <c r="X3" i="1"/>
  <c r="V7" i="1"/>
  <c r="U3" i="41"/>
  <c r="X4" i="41"/>
  <c r="W7" i="41"/>
  <c r="U5" i="41"/>
  <c r="T8" i="41"/>
  <c r="C9" i="43"/>
  <c r="S1" i="45"/>
  <c r="X4" i="45" s="1"/>
  <c r="T5" i="1"/>
  <c r="S5" i="1"/>
  <c r="W5" i="1"/>
  <c r="W4" i="1"/>
  <c r="V6" i="1"/>
  <c r="U8" i="1"/>
  <c r="S4" i="1"/>
  <c r="X8" i="1"/>
  <c r="Y8" i="1"/>
  <c r="W4" i="41"/>
  <c r="T6" i="41"/>
  <c r="Y8" i="41"/>
  <c r="W6" i="41"/>
  <c r="S3" i="41"/>
  <c r="U6" i="1"/>
  <c r="Y7" i="1"/>
  <c r="V8" i="1"/>
  <c r="V5" i="1"/>
  <c r="E10" i="46"/>
  <c r="C9" i="46"/>
  <c r="G9" i="41"/>
  <c r="T5" i="42"/>
  <c r="V8" i="45"/>
  <c r="W7" i="45"/>
  <c r="U5" i="45"/>
  <c r="T6" i="47"/>
  <c r="O8" i="41"/>
  <c r="Y6" i="42"/>
  <c r="V7" i="45"/>
  <c r="X3" i="45"/>
  <c r="Y7" i="45"/>
  <c r="V4" i="47"/>
  <c r="Q3" i="41"/>
  <c r="Y5" i="45"/>
  <c r="T5" i="45"/>
  <c r="S8" i="45"/>
  <c r="Y6" i="45"/>
  <c r="T3" i="47"/>
  <c r="A10" i="44"/>
  <c r="C10" i="44" s="1"/>
  <c r="C9" i="44" s="1"/>
  <c r="M3" i="41"/>
  <c r="T3" i="45"/>
  <c r="W3" i="45"/>
  <c r="V6" i="45"/>
  <c r="T4" i="45"/>
  <c r="U4" i="47"/>
  <c r="O6" i="41"/>
  <c r="V4" i="45"/>
  <c r="Y4" i="45"/>
  <c r="X7" i="45"/>
  <c r="V5" i="45"/>
  <c r="W8" i="47"/>
  <c r="U7" i="42"/>
  <c r="X5" i="45"/>
  <c r="S5" i="45"/>
  <c r="Y3" i="45"/>
  <c r="X6" i="45"/>
  <c r="A9" i="46"/>
  <c r="V4" i="42"/>
  <c r="T7" i="45"/>
  <c r="U6" i="45"/>
  <c r="S4" i="45"/>
  <c r="S5" i="47"/>
  <c r="O3" i="41"/>
  <c r="C9" i="50"/>
  <c r="E10" i="50"/>
  <c r="L8" i="50"/>
  <c r="L7" i="50"/>
  <c r="K6" i="50"/>
  <c r="P8" i="50"/>
  <c r="P3" i="50"/>
  <c r="Q7" i="50"/>
  <c r="N8" i="50"/>
  <c r="M7" i="50"/>
  <c r="M4" i="50"/>
  <c r="L5" i="50"/>
  <c r="K8" i="50"/>
  <c r="K3" i="50"/>
  <c r="O8" i="50"/>
  <c r="O3" i="50"/>
  <c r="N6" i="50"/>
  <c r="M8" i="50"/>
  <c r="O5" i="50"/>
  <c r="Q6" i="50"/>
  <c r="Q4" i="50"/>
  <c r="P7" i="50"/>
  <c r="L4" i="50"/>
  <c r="K7" i="50"/>
  <c r="N3" i="50"/>
  <c r="K5" i="50"/>
  <c r="Q3" i="50"/>
  <c r="N5" i="50"/>
  <c r="N4" i="50"/>
  <c r="O4" i="50"/>
  <c r="L6" i="50"/>
  <c r="O7" i="50"/>
  <c r="M5" i="50"/>
  <c r="L3" i="50"/>
  <c r="M3" i="50"/>
  <c r="P4" i="50"/>
  <c r="M6" i="50"/>
  <c r="K4" i="50"/>
  <c r="P6" i="50"/>
  <c r="P5" i="50"/>
  <c r="Q5" i="50"/>
  <c r="N7" i="50"/>
  <c r="Q8" i="50"/>
  <c r="O6" i="50"/>
  <c r="L8" i="44"/>
  <c r="N4" i="44"/>
  <c r="O7" i="44"/>
  <c r="O8" i="44"/>
  <c r="K6" i="44"/>
  <c r="Q7" i="44"/>
  <c r="M8" i="44"/>
  <c r="P4" i="44"/>
  <c r="P5" i="44"/>
  <c r="O4" i="44"/>
  <c r="O3" i="44"/>
  <c r="P7" i="44"/>
  <c r="O6" i="44"/>
  <c r="N8" i="44"/>
  <c r="M4" i="44"/>
  <c r="K4" i="44"/>
  <c r="K8" i="44"/>
  <c r="Q4" i="44"/>
  <c r="L4" i="44"/>
  <c r="L7" i="44"/>
  <c r="N7" i="44"/>
  <c r="Q8" i="44"/>
  <c r="Q6" i="44"/>
  <c r="M7" i="44"/>
  <c r="N6" i="44"/>
  <c r="N5" i="44"/>
  <c r="M6" i="44"/>
  <c r="L3" i="44"/>
  <c r="L6" i="44"/>
  <c r="O5" i="44"/>
  <c r="K7" i="44"/>
  <c r="L5" i="44"/>
  <c r="P3" i="44"/>
  <c r="Q5" i="44"/>
  <c r="M3" i="44"/>
  <c r="P6" i="44"/>
  <c r="Q3" i="44"/>
  <c r="N3" i="44"/>
  <c r="K3" i="44"/>
  <c r="P8" i="44"/>
  <c r="M5" i="44"/>
  <c r="K5" i="44"/>
  <c r="C9" i="48"/>
  <c r="E10" i="48"/>
  <c r="G10" i="48" s="1"/>
  <c r="I10" i="48" s="1"/>
  <c r="I9" i="48" s="1"/>
  <c r="C10" i="49"/>
  <c r="A9" i="49"/>
  <c r="O6" i="1"/>
  <c r="O4" i="1"/>
  <c r="N6" i="1"/>
  <c r="M8" i="1"/>
  <c r="N7" i="1"/>
  <c r="O5" i="1"/>
  <c r="K5" i="41"/>
  <c r="K7" i="41"/>
  <c r="Q8" i="41"/>
  <c r="S6" i="42"/>
  <c r="T3" i="42"/>
  <c r="X3" i="42"/>
  <c r="Y7" i="42"/>
  <c r="W5" i="42"/>
  <c r="Q6" i="43"/>
  <c r="P3" i="43"/>
  <c r="K7" i="43"/>
  <c r="O6" i="43"/>
  <c r="E10" i="45"/>
  <c r="N6" i="41"/>
  <c r="N5" i="43"/>
  <c r="Q5" i="41"/>
  <c r="O5" i="41"/>
  <c r="L8" i="43"/>
  <c r="N4" i="1"/>
  <c r="P7" i="1"/>
  <c r="L8" i="1"/>
  <c r="M5" i="1"/>
  <c r="N5" i="1"/>
  <c r="P8" i="1"/>
  <c r="P6" i="41"/>
  <c r="L6" i="41"/>
  <c r="X5" i="42"/>
  <c r="W8" i="42"/>
  <c r="W3" i="42"/>
  <c r="V6" i="42"/>
  <c r="T4" i="42"/>
  <c r="S7" i="42"/>
  <c r="L6" i="43"/>
  <c r="M8" i="43"/>
  <c r="Q4" i="43"/>
  <c r="V5" i="48"/>
  <c r="U8" i="48"/>
  <c r="K6" i="41"/>
  <c r="N3" i="43"/>
  <c r="L4" i="43"/>
  <c r="Q4" i="41"/>
  <c r="S1" i="44"/>
  <c r="A9" i="48"/>
  <c r="Q5" i="1"/>
  <c r="Q6" i="1"/>
  <c r="Q6" i="41"/>
  <c r="O7" i="41"/>
  <c r="T7" i="42"/>
  <c r="V3" i="42"/>
  <c r="Y4" i="42"/>
  <c r="X7" i="42"/>
  <c r="V5" i="42"/>
  <c r="U8" i="42"/>
  <c r="Q8" i="43"/>
  <c r="O4" i="43"/>
  <c r="Q5" i="43"/>
  <c r="Y3" i="48"/>
  <c r="X6" i="48"/>
  <c r="K5" i="43"/>
  <c r="L5" i="41"/>
  <c r="N4" i="41"/>
  <c r="P3" i="41"/>
  <c r="K8" i="1"/>
  <c r="M4" i="1"/>
  <c r="P6" i="1"/>
  <c r="L6" i="1"/>
  <c r="K6" i="1"/>
  <c r="N3" i="1"/>
  <c r="K7" i="1"/>
  <c r="L7" i="1"/>
  <c r="N8" i="41"/>
  <c r="M5" i="41"/>
  <c r="V8" i="42"/>
  <c r="X4" i="42"/>
  <c r="S5" i="42"/>
  <c r="Y3" i="42"/>
  <c r="X6" i="42"/>
  <c r="Q3" i="43"/>
  <c r="N7" i="43"/>
  <c r="P8" i="43"/>
  <c r="T7" i="48"/>
  <c r="V3" i="48"/>
  <c r="N8" i="43"/>
  <c r="Q7" i="41"/>
  <c r="K3" i="41"/>
  <c r="O7" i="1"/>
  <c r="M3" i="1"/>
  <c r="Q4" i="1"/>
  <c r="N8" i="1"/>
  <c r="O8" i="1"/>
  <c r="M4" i="41"/>
  <c r="P4" i="41"/>
  <c r="M8" i="41"/>
  <c r="U3" i="42"/>
  <c r="T6" i="42"/>
  <c r="U6" i="42"/>
  <c r="S4" i="42"/>
  <c r="T8" i="42"/>
  <c r="P6" i="43"/>
  <c r="K3" i="43"/>
  <c r="M4" i="43"/>
  <c r="V8" i="48"/>
  <c r="X4" i="48"/>
  <c r="L7" i="43"/>
  <c r="N6" i="43"/>
  <c r="P5" i="43"/>
  <c r="M6" i="43"/>
  <c r="N5" i="41"/>
  <c r="P4" i="43"/>
  <c r="Q8" i="1"/>
  <c r="P4" i="1"/>
  <c r="L5" i="1"/>
  <c r="K4" i="1"/>
  <c r="Q3" i="1"/>
  <c r="L7" i="41"/>
  <c r="M6" i="41"/>
  <c r="O4" i="41"/>
  <c r="W4" i="42"/>
  <c r="V7" i="42"/>
  <c r="W7" i="42"/>
  <c r="U5" i="42"/>
  <c r="S3" i="42"/>
  <c r="O3" i="43"/>
  <c r="K4" i="43"/>
  <c r="M5" i="43"/>
  <c r="L5" i="43"/>
  <c r="O5" i="43"/>
  <c r="K8" i="43"/>
  <c r="P8" i="41"/>
  <c r="P5" i="41"/>
  <c r="P7" i="41"/>
  <c r="L3" i="1"/>
  <c r="K5" i="1"/>
  <c r="P5" i="1"/>
  <c r="N3" i="41"/>
  <c r="K4" i="41"/>
  <c r="N7" i="41"/>
  <c r="Y5" i="42"/>
  <c r="X8" i="42"/>
  <c r="Y8" i="42"/>
  <c r="W6" i="42"/>
  <c r="M7" i="43"/>
  <c r="K6" i="43"/>
  <c r="L3" i="43"/>
  <c r="M7" i="41"/>
  <c r="L4" i="41"/>
  <c r="K8" i="41"/>
  <c r="L3" i="41"/>
  <c r="C9" i="1"/>
  <c r="E10" i="47"/>
  <c r="C9" i="47"/>
  <c r="E9" i="40"/>
  <c r="G9" i="43"/>
  <c r="A9" i="47"/>
  <c r="G10" i="1"/>
  <c r="E9" i="1"/>
  <c r="I10" i="40"/>
  <c r="G9" i="40"/>
  <c r="K10" i="41"/>
  <c r="I9" i="41"/>
  <c r="K10" i="43"/>
  <c r="I9" i="43"/>
  <c r="C9" i="42"/>
  <c r="E10" i="42"/>
  <c r="U4" i="48" l="1"/>
  <c r="S5" i="48"/>
  <c r="X7" i="48"/>
  <c r="X4" i="47"/>
  <c r="Y6" i="47"/>
  <c r="W8" i="45"/>
  <c r="U8" i="45"/>
  <c r="Y7" i="47"/>
  <c r="S6" i="45"/>
  <c r="S6" i="47"/>
  <c r="U5" i="47"/>
  <c r="W4" i="45"/>
  <c r="U3" i="47"/>
  <c r="W5" i="48"/>
  <c r="S7" i="48"/>
  <c r="Y7" i="48"/>
  <c r="W6" i="48"/>
  <c r="W8" i="48"/>
  <c r="Y4" i="48"/>
  <c r="X5" i="47"/>
  <c r="T4" i="47"/>
  <c r="T5" i="47"/>
  <c r="Y8" i="47"/>
  <c r="S3" i="45"/>
  <c r="W7" i="47"/>
  <c r="W3" i="48"/>
  <c r="X3" i="48"/>
  <c r="U7" i="48"/>
  <c r="Y6" i="48"/>
  <c r="X7" i="47"/>
  <c r="T7" i="47"/>
  <c r="X8" i="47"/>
  <c r="S6" i="48"/>
  <c r="X5" i="48"/>
  <c r="V7" i="48"/>
  <c r="T6" i="48"/>
  <c r="S3" i="48"/>
  <c r="T8" i="48"/>
  <c r="V4" i="48"/>
  <c r="S8" i="48"/>
  <c r="Y4" i="47"/>
  <c r="W5" i="47"/>
  <c r="U7" i="47"/>
  <c r="Y5" i="47"/>
  <c r="U8" i="47"/>
  <c r="T3" i="48"/>
  <c r="Y8" i="48"/>
  <c r="W4" i="48"/>
  <c r="U3" i="48"/>
  <c r="U5" i="48"/>
  <c r="S4" i="48"/>
  <c r="T5" i="48"/>
  <c r="V3" i="45"/>
  <c r="V3" i="47"/>
  <c r="S8" i="47"/>
  <c r="U7" i="45"/>
  <c r="S7" i="45"/>
  <c r="S3" i="47"/>
  <c r="X8" i="45"/>
  <c r="W5" i="45"/>
  <c r="X6" i="47"/>
  <c r="W7" i="48"/>
  <c r="U6" i="48"/>
  <c r="X8" i="48"/>
  <c r="V5" i="47"/>
  <c r="V6" i="47"/>
  <c r="W6" i="47"/>
  <c r="Y3" i="47"/>
  <c r="Y5" i="48"/>
  <c r="V8" i="47"/>
  <c r="W3" i="47"/>
  <c r="X3" i="47"/>
  <c r="U6" i="47"/>
  <c r="T8" i="47"/>
  <c r="L8" i="48"/>
  <c r="O7" i="48"/>
  <c r="M6" i="48"/>
  <c r="Q3" i="48"/>
  <c r="K4" i="48"/>
  <c r="L7" i="48"/>
  <c r="M5" i="48"/>
  <c r="O8" i="48"/>
  <c r="K3" i="48"/>
  <c r="L5" i="48"/>
  <c r="P5" i="48"/>
  <c r="M8" i="48"/>
  <c r="L6" i="48"/>
  <c r="P4" i="48"/>
  <c r="M4" i="48"/>
  <c r="N6" i="48"/>
  <c r="K6" i="48"/>
  <c r="M7" i="48"/>
  <c r="M3" i="48"/>
  <c r="L4" i="48"/>
  <c r="N3" i="48"/>
  <c r="Q8" i="48"/>
  <c r="K7" i="48"/>
  <c r="N8" i="48"/>
  <c r="N5" i="48"/>
  <c r="O3" i="48"/>
  <c r="K8" i="48"/>
  <c r="O5" i="48"/>
  <c r="P3" i="48"/>
  <c r="Q6" i="48"/>
  <c r="P7" i="48"/>
  <c r="Q5" i="48"/>
  <c r="P8" i="48"/>
  <c r="O4" i="48"/>
  <c r="P6" i="48"/>
  <c r="Q4" i="48"/>
  <c r="L3" i="48"/>
  <c r="Q7" i="48"/>
  <c r="N7" i="48"/>
  <c r="K5" i="48"/>
  <c r="N4" i="48"/>
  <c r="O6" i="48"/>
  <c r="T8" i="43"/>
  <c r="X4" i="43"/>
  <c r="V8" i="43"/>
  <c r="S3" i="43"/>
  <c r="U5" i="43"/>
  <c r="W7" i="43"/>
  <c r="S7" i="47"/>
  <c r="V7" i="47"/>
  <c r="W4" i="47"/>
  <c r="L4" i="1"/>
  <c r="M7" i="1"/>
  <c r="O3" i="1"/>
  <c r="Q7" i="1"/>
  <c r="M6" i="1"/>
  <c r="K3" i="1"/>
  <c r="P3" i="1"/>
  <c r="L8" i="47"/>
  <c r="N6" i="47"/>
  <c r="M6" i="47"/>
  <c r="O8" i="47"/>
  <c r="K6" i="47"/>
  <c r="P7" i="47"/>
  <c r="N3" i="47"/>
  <c r="L7" i="47"/>
  <c r="P5" i="47"/>
  <c r="L3" i="47"/>
  <c r="O7" i="47"/>
  <c r="Q3" i="47"/>
  <c r="Q6" i="47"/>
  <c r="O3" i="47"/>
  <c r="N5" i="47"/>
  <c r="P6" i="47"/>
  <c r="P4" i="47"/>
  <c r="M7" i="47"/>
  <c r="L5" i="47"/>
  <c r="M5" i="47"/>
  <c r="M4" i="47"/>
  <c r="Q8" i="47"/>
  <c r="K3" i="47"/>
  <c r="O5" i="47"/>
  <c r="Q7" i="47"/>
  <c r="O6" i="47"/>
  <c r="L6" i="47"/>
  <c r="N7" i="47"/>
  <c r="K4" i="47"/>
  <c r="N8" i="47"/>
  <c r="K5" i="47"/>
  <c r="P3" i="47"/>
  <c r="O4" i="47"/>
  <c r="Q5" i="47"/>
  <c r="Q4" i="47"/>
  <c r="M8" i="47"/>
  <c r="L4" i="47"/>
  <c r="P8" i="47"/>
  <c r="K8" i="47"/>
  <c r="N4" i="47"/>
  <c r="K7" i="47"/>
  <c r="M3" i="47"/>
  <c r="O7" i="43"/>
  <c r="Q7" i="43"/>
  <c r="M3" i="43"/>
  <c r="N4" i="43"/>
  <c r="O8" i="43"/>
  <c r="P7" i="43"/>
  <c r="E10" i="44"/>
  <c r="T8" i="46"/>
  <c r="S4" i="46"/>
  <c r="U6" i="46"/>
  <c r="X4" i="46"/>
  <c r="W4" i="46"/>
  <c r="X6" i="46"/>
  <c r="Y3" i="46"/>
  <c r="S5" i="46"/>
  <c r="V3" i="46"/>
  <c r="U3" i="46"/>
  <c r="U8" i="46"/>
  <c r="V5" i="46"/>
  <c r="X7" i="46"/>
  <c r="Y4" i="46"/>
  <c r="T7" i="46"/>
  <c r="V8" i="46"/>
  <c r="Y7" i="46"/>
  <c r="U7" i="46"/>
  <c r="S7" i="46"/>
  <c r="T4" i="46"/>
  <c r="V6" i="46"/>
  <c r="W3" i="46"/>
  <c r="V4" i="46"/>
  <c r="X5" i="46"/>
  <c r="Y6" i="46"/>
  <c r="T5" i="46"/>
  <c r="W8" i="46"/>
  <c r="X3" i="46"/>
  <c r="U4" i="46"/>
  <c r="W6" i="46"/>
  <c r="Y8" i="46"/>
  <c r="V7" i="46"/>
  <c r="S6" i="46"/>
  <c r="S3" i="46"/>
  <c r="U5" i="46"/>
  <c r="W7" i="46"/>
  <c r="T6" i="46"/>
  <c r="Y5" i="46"/>
  <c r="S8" i="46"/>
  <c r="T3" i="46"/>
  <c r="W5" i="46"/>
  <c r="X8" i="46"/>
  <c r="T8" i="45"/>
  <c r="T6" i="45"/>
  <c r="U3" i="45"/>
  <c r="W6" i="45"/>
  <c r="Y8" i="45"/>
  <c r="U4" i="45"/>
  <c r="L8" i="46"/>
  <c r="K4" i="46"/>
  <c r="M3" i="46"/>
  <c r="O3" i="46"/>
  <c r="O6" i="46"/>
  <c r="K6" i="46"/>
  <c r="O5" i="46"/>
  <c r="P4" i="46"/>
  <c r="P6" i="46"/>
  <c r="Q6" i="46"/>
  <c r="P3" i="46"/>
  <c r="L3" i="46"/>
  <c r="L6" i="46"/>
  <c r="P7" i="46"/>
  <c r="M6" i="46"/>
  <c r="L7" i="46"/>
  <c r="P8" i="46"/>
  <c r="M4" i="46"/>
  <c r="Q3" i="46"/>
  <c r="M8" i="46"/>
  <c r="O4" i="46"/>
  <c r="Q7" i="46"/>
  <c r="M7" i="46"/>
  <c r="K7" i="46"/>
  <c r="O7" i="46"/>
  <c r="L4" i="46"/>
  <c r="L5" i="46"/>
  <c r="N3" i="46"/>
  <c r="N5" i="46"/>
  <c r="N8" i="46"/>
  <c r="K8" i="46"/>
  <c r="O8" i="46"/>
  <c r="Q8" i="46"/>
  <c r="Q5" i="46"/>
  <c r="K3" i="46"/>
  <c r="K5" i="46"/>
  <c r="N6" i="46"/>
  <c r="P5" i="46"/>
  <c r="N7" i="46"/>
  <c r="N4" i="46"/>
  <c r="Q4" i="46"/>
  <c r="M5" i="46"/>
  <c r="A9" i="44"/>
  <c r="G9" i="48"/>
  <c r="E9" i="48"/>
  <c r="G10" i="46"/>
  <c r="E9" i="46"/>
  <c r="G10" i="45"/>
  <c r="E9" i="45"/>
  <c r="S3" i="44"/>
  <c r="U5" i="44"/>
  <c r="W7" i="44"/>
  <c r="X4" i="44"/>
  <c r="V8" i="44"/>
  <c r="Y7" i="44"/>
  <c r="T8" i="44"/>
  <c r="S4" i="44"/>
  <c r="U6" i="44"/>
  <c r="V3" i="44"/>
  <c r="T7" i="44"/>
  <c r="X6" i="44"/>
  <c r="Y3" i="44"/>
  <c r="S5" i="44"/>
  <c r="W8" i="44"/>
  <c r="X5" i="44"/>
  <c r="U8" i="44"/>
  <c r="V5" i="44"/>
  <c r="X7" i="44"/>
  <c r="Y4" i="44"/>
  <c r="U7" i="44"/>
  <c r="V4" i="44"/>
  <c r="W5" i="44"/>
  <c r="X3" i="44"/>
  <c r="S7" i="44"/>
  <c r="T4" i="44"/>
  <c r="V6" i="44"/>
  <c r="W3" i="44"/>
  <c r="S6" i="44"/>
  <c r="T3" i="44"/>
  <c r="W4" i="44"/>
  <c r="Y6" i="44"/>
  <c r="S8" i="44"/>
  <c r="T5" i="44"/>
  <c r="X8" i="44"/>
  <c r="Y5" i="44"/>
  <c r="V7" i="44"/>
  <c r="U4" i="44"/>
  <c r="W6" i="44"/>
  <c r="Y8" i="44"/>
  <c r="T6" i="44"/>
  <c r="U3" i="44"/>
  <c r="E10" i="49"/>
  <c r="C9" i="49"/>
  <c r="G10" i="50"/>
  <c r="E9" i="50"/>
  <c r="K10" i="48"/>
  <c r="S10" i="48" s="1"/>
  <c r="G10" i="47"/>
  <c r="E9" i="47"/>
  <c r="E9" i="42"/>
  <c r="G10" i="42"/>
  <c r="S10" i="43"/>
  <c r="K9" i="43"/>
  <c r="S10" i="41"/>
  <c r="K9" i="41"/>
  <c r="K10" i="40"/>
  <c r="I9" i="40"/>
  <c r="I10" i="1"/>
  <c r="G9" i="1"/>
  <c r="G10" i="44" l="1"/>
  <c r="E9" i="44"/>
  <c r="I10" i="46"/>
  <c r="G9" i="46"/>
  <c r="I10" i="50"/>
  <c r="G9" i="50"/>
  <c r="G10" i="49"/>
  <c r="E9" i="49"/>
  <c r="I10" i="45"/>
  <c r="G9" i="45"/>
  <c r="I10" i="47"/>
  <c r="G9" i="47"/>
  <c r="K9" i="48"/>
  <c r="K10" i="1"/>
  <c r="I9" i="1"/>
  <c r="S10" i="40"/>
  <c r="K9" i="40"/>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I10" i="42"/>
  <c r="G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I10" i="44" l="1"/>
  <c r="G9" i="44"/>
  <c r="I9" i="46"/>
  <c r="K10" i="46"/>
  <c r="K10" i="45"/>
  <c r="I9" i="45"/>
  <c r="I10" i="49"/>
  <c r="G9" i="49"/>
  <c r="I9" i="50"/>
  <c r="K10" i="50"/>
  <c r="K10" i="47"/>
  <c r="I9" i="47"/>
  <c r="I9" i="42"/>
  <c r="K10" i="42"/>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10" i="1"/>
  <c r="A16" i="1" s="1"/>
  <c r="C16" i="1" s="1"/>
  <c r="E16" i="1" s="1"/>
  <c r="G16" i="1" s="1"/>
  <c r="I16" i="1" s="1"/>
  <c r="K16" i="1" s="1"/>
  <c r="S16" i="1" s="1"/>
  <c r="A22" i="1" s="1"/>
  <c r="C22" i="1" s="1"/>
  <c r="E22" i="1" s="1"/>
  <c r="G22" i="1" s="1"/>
  <c r="I22" i="1" s="1"/>
  <c r="K22" i="1" s="1"/>
  <c r="S22" i="1" s="1"/>
  <c r="A28" i="1" s="1"/>
  <c r="C28" i="1" s="1"/>
  <c r="E28" i="1" s="1"/>
  <c r="G28" i="1" s="1"/>
  <c r="I28" i="1" s="1"/>
  <c r="K28" i="1" s="1"/>
  <c r="S28" i="1" s="1"/>
  <c r="K9" i="1"/>
  <c r="K10" i="44" l="1"/>
  <c r="I9" i="44"/>
  <c r="S10" i="46"/>
  <c r="K9" i="46"/>
  <c r="S10" i="50"/>
  <c r="K9" i="50"/>
  <c r="K10" i="49"/>
  <c r="I9" i="49"/>
  <c r="S10" i="45"/>
  <c r="K9" i="45"/>
  <c r="S10" i="47"/>
  <c r="K9" i="47"/>
  <c r="S10" i="42"/>
  <c r="K9" i="42"/>
  <c r="A34" i="1"/>
  <c r="C34" i="1" s="1"/>
  <c r="E34" i="1" s="1"/>
  <c r="G34" i="1" s="1"/>
  <c r="I34" i="1" s="1"/>
  <c r="K34" i="1" s="1"/>
  <c r="S34" i="1" s="1"/>
  <c r="A40" i="1" s="1"/>
  <c r="C40" i="1" s="1"/>
  <c r="S9" i="1"/>
  <c r="S10" i="44" l="1"/>
  <c r="K9" i="44"/>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S9" i="45"/>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10" i="49"/>
  <c r="K9" i="49"/>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4" l="1"/>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alcChain>
</file>

<file path=xl/sharedStrings.xml><?xml version="1.0" encoding="utf-8"?>
<sst xmlns="http://schemas.openxmlformats.org/spreadsheetml/2006/main" count="17" uniqueCount="6">
  <si>
    <r>
      <t>Step 1:</t>
    </r>
    <r>
      <rPr>
        <b/>
        <sz val="12"/>
        <color theme="1" tint="0.34998626667073579"/>
        <rFont val="Calibri"/>
        <family val="2"/>
        <scheme val="minor"/>
      </rPr>
      <t xml:space="preserve"> Enter the Year and Start Month</t>
    </r>
  </si>
  <si>
    <t>Year</t>
  </si>
  <si>
    <t>Start Month</t>
  </si>
  <si>
    <r>
      <t>Step 2:</t>
    </r>
    <r>
      <rPr>
        <b/>
        <sz val="12"/>
        <color theme="1" tint="0.34998626667073579"/>
        <rFont val="Calibri"/>
        <family val="2"/>
        <scheme val="minor"/>
      </rPr>
      <t xml:space="preserve"> Choose the Start Day</t>
    </r>
  </si>
  <si>
    <t>Start Day of Week</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</si>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</sst>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2"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b/>
      <sz val="7"/>
      <name val="Arial"/>
      <family val="2"/>
    </font>
    <font>
      <b/>
      <sz val="10"/>
      <name val="Arial"/>
      <family val="2"/>
    </font>
    <font>
      <b/>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7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6" fontId="13" fillId="0" borderId="0" xfId="0" applyNumberFormat="1" applyFont="1" applyAlignment="1">
      <alignment horizontal="left" vertical="top"/>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3"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20" fillId="0" borderId="0" xfId="2" applyNumberFormat="1" applyFont="1" applyAlignment="1">
      <alignment horizontal="left"/>
    </xf>
    <xf numFmtId="0" fontId="22" fillId="0" borderId="0" xfId="1" applyFont="1" applyAlignment="1" applyProtection="1">
      <alignment horizontal="left"/>
    </xf>
    <xf numFmtId="164" fontId="4" fillId="5" borderId="1" xfId="0" applyNumberFormat="1" applyFont="1" applyFill="1" applyBorder="1" applyAlignment="1">
      <alignment horizontal="center" vertical="center" shrinkToFit="1"/>
    </xf>
    <xf numFmtId="0" fontId="5" fillId="5" borderId="2" xfId="0" applyFont="1" applyFill="1" applyBorder="1" applyAlignment="1">
      <alignment horizontal="left" vertical="center" shrinkToFit="1"/>
    </xf>
    <xf numFmtId="164" fontId="4" fillId="5" borderId="1" xfId="0" applyNumberFormat="1" applyFont="1" applyFill="1" applyBorder="1" applyAlignment="1">
      <alignment horizontal="center" vertical="center" shrinkToFit="1"/>
    </xf>
    <xf numFmtId="0" fontId="5" fillId="5" borderId="2" xfId="0" applyFont="1" applyFill="1" applyBorder="1" applyAlignment="1">
      <alignment horizontal="left" vertical="center" shrinkToFit="1"/>
    </xf>
    <xf numFmtId="0" fontId="5" fillId="5" borderId="7" xfId="0" applyFont="1" applyFill="1" applyBorder="1" applyAlignment="1">
      <alignment horizontal="left" vertical="center" shrinkToFit="1"/>
    </xf>
    <xf numFmtId="0" fontId="29" fillId="0" borderId="0" xfId="0" applyFont="1" applyAlignment="1">
      <alignment vertical="center"/>
    </xf>
    <xf numFmtId="0" fontId="30" fillId="0" borderId="0" xfId="0" applyFont="1" applyAlignment="1">
      <alignment vertical="center"/>
    </xf>
    <xf numFmtId="164" fontId="4" fillId="6" borderId="1" xfId="0" applyNumberFormat="1" applyFont="1" applyFill="1" applyBorder="1" applyAlignment="1">
      <alignment horizontal="center" vertical="center" shrinkToFit="1"/>
    </xf>
    <xf numFmtId="0" fontId="5" fillId="6" borderId="7" xfId="0" applyFont="1" applyFill="1" applyBorder="1" applyAlignment="1">
      <alignment horizontal="left" vertical="center" shrinkToFit="1"/>
    </xf>
    <xf numFmtId="0" fontId="5" fillId="6" borderId="2" xfId="0" applyFont="1" applyFill="1" applyBorder="1" applyAlignment="1">
      <alignment horizontal="left" vertical="center" shrinkToFit="1"/>
    </xf>
    <xf numFmtId="164" fontId="4" fillId="6" borderId="1" xfId="0" applyNumberFormat="1" applyFont="1" applyFill="1" applyBorder="1" applyAlignment="1">
      <alignment horizontal="center" vertical="center" shrinkToFit="1"/>
    </xf>
    <xf numFmtId="0" fontId="5" fillId="6" borderId="7" xfId="0" applyFont="1" applyFill="1" applyBorder="1" applyAlignment="1">
      <alignment horizontal="left" vertical="center" shrinkToFit="1"/>
    </xf>
    <xf numFmtId="0" fontId="5" fillId="6" borderId="2" xfId="0" applyFont="1" applyFill="1" applyBorder="1" applyAlignment="1">
      <alignment horizontal="left" vertical="center" shrinkToFit="1"/>
    </xf>
    <xf numFmtId="0" fontId="6" fillId="6" borderId="3" xfId="0" applyFont="1" applyFill="1" applyBorder="1" applyAlignment="1">
      <alignment horizontal="center" vertical="center"/>
    </xf>
    <xf numFmtId="0" fontId="6" fillId="6" borderId="0" xfId="0" applyFont="1" applyFill="1" applyAlignment="1">
      <alignment horizontal="center" vertical="center"/>
    </xf>
    <xf numFmtId="0" fontId="6" fillId="5" borderId="5"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4" xfId="0" applyFont="1" applyFill="1" applyBorder="1" applyAlignment="1">
      <alignment horizontal="center" vertical="center"/>
    </xf>
    <xf numFmtId="164" fontId="4" fillId="5" borderId="1" xfId="0" applyNumberFormat="1" applyFont="1" applyFill="1" applyBorder="1" applyAlignment="1">
      <alignment horizontal="center" vertical="center" shrinkToFit="1"/>
    </xf>
    <xf numFmtId="164" fontId="4" fillId="5" borderId="7" xfId="0" applyNumberFormat="1" applyFont="1" applyFill="1" applyBorder="1" applyAlignment="1">
      <alignment horizontal="center" vertical="center" shrinkToFit="1"/>
    </xf>
    <xf numFmtId="0" fontId="5" fillId="5" borderId="7" xfId="0" applyFont="1" applyFill="1" applyBorder="1" applyAlignment="1">
      <alignment horizontal="left" vertical="center" shrinkToFit="1"/>
    </xf>
    <xf numFmtId="0" fontId="5" fillId="5" borderId="2" xfId="0" applyFont="1" applyFill="1" applyBorder="1" applyAlignment="1">
      <alignment horizontal="left" vertical="center" shrinkToFit="1"/>
    </xf>
    <xf numFmtId="164" fontId="4" fillId="6" borderId="1" xfId="0" applyNumberFormat="1" applyFont="1" applyFill="1" applyBorder="1" applyAlignment="1">
      <alignment horizontal="center" vertical="center" shrinkToFit="1"/>
    </xf>
    <xf numFmtId="164" fontId="4" fillId="6" borderId="7" xfId="0" applyNumberFormat="1" applyFont="1" applyFill="1" applyBorder="1" applyAlignment="1">
      <alignment horizontal="center" vertical="center" shrinkToFit="1"/>
    </xf>
    <xf numFmtId="0" fontId="6" fillId="5" borderId="0" xfId="0" applyFont="1" applyFill="1" applyAlignment="1">
      <alignment horizontal="center" vertical="center"/>
    </xf>
    <xf numFmtId="0" fontId="6" fillId="6" borderId="3"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4" xfId="0" applyFont="1" applyFill="1" applyBorder="1" applyAlignment="1">
      <alignment horizontal="center" vertical="center"/>
    </xf>
    <xf numFmtId="0" fontId="5" fillId="6" borderId="7" xfId="0" applyFont="1" applyFill="1" applyBorder="1" applyAlignment="1">
      <alignment horizontal="left" vertical="center" shrinkToFit="1"/>
    </xf>
    <xf numFmtId="0" fontId="5" fillId="6" borderId="2" xfId="0" applyFont="1" applyFill="1" applyBorder="1" applyAlignment="1">
      <alignment horizontal="left" vertical="center" shrinkToFit="1"/>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0" xfId="0" applyFont="1" applyFill="1" applyAlignment="1">
      <alignment horizontal="center" vertical="center"/>
    </xf>
    <xf numFmtId="166" fontId="13" fillId="0" borderId="0" xfId="0" applyNumberFormat="1" applyFont="1" applyAlignment="1">
      <alignment horizontal="left" vertical="top"/>
    </xf>
    <xf numFmtId="167" fontId="14" fillId="3" borderId="9" xfId="0" applyNumberFormat="1" applyFont="1" applyFill="1" applyBorder="1" applyAlignment="1">
      <alignment horizontal="center" vertical="center" shrinkToFit="1"/>
    </xf>
    <xf numFmtId="167" fontId="14" fillId="3" borderId="10" xfId="0" applyNumberFormat="1" applyFont="1" applyFill="1" applyBorder="1" applyAlignment="1">
      <alignment horizontal="center" vertical="center" shrinkToFit="1"/>
    </xf>
    <xf numFmtId="165" fontId="15" fillId="4" borderId="0" xfId="0" applyNumberFormat="1" applyFont="1" applyFill="1" applyAlignment="1">
      <alignment horizontal="center" vertical="center"/>
    </xf>
    <xf numFmtId="167" fontId="14" fillId="3" borderId="11" xfId="0" applyNumberFormat="1" applyFont="1" applyFill="1" applyBorder="1" applyAlignment="1">
      <alignment horizontal="center" vertical="center" shrinkToFit="1"/>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31" fillId="6" borderId="3" xfId="0" applyFont="1" applyFill="1" applyBorder="1" applyAlignment="1">
      <alignment horizontal="center" vertical="center"/>
    </xf>
    <xf numFmtId="0" fontId="31" fillId="6" borderId="4" xfId="0" applyFont="1" applyFill="1" applyBorder="1" applyAlignment="1">
      <alignment horizontal="center"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0</xdr:colOff>
      <xdr:row>11</xdr:row>
      <xdr:rowOff>76200</xdr:rowOff>
    </xdr:from>
    <xdr:to>
      <xdr:col>25</xdr:col>
      <xdr:colOff>99060</xdr:colOff>
      <xdr:row>14</xdr:row>
      <xdr:rowOff>152400</xdr:rowOff>
    </xdr:to>
    <xdr:sp macro="" textlink="">
      <xdr:nvSpPr>
        <xdr:cNvPr id="14" name="TextBox 13">
          <a:extLst>
            <a:ext uri="{FF2B5EF4-FFF2-40B4-BE49-F238E27FC236}">
              <a16:creationId xmlns:a16="http://schemas.microsoft.com/office/drawing/2014/main" id="{7D7C5A83-A9A8-4BC1-B97D-7CE5DBBEF32E}"/>
            </a:ext>
          </a:extLst>
        </xdr:cNvPr>
        <xdr:cNvSpPr txBox="1"/>
      </xdr:nvSpPr>
      <xdr:spPr>
        <a:xfrm>
          <a:off x="3817620" y="1882140"/>
          <a:ext cx="5097780" cy="579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endParaRPr lang="en-US" sz="1400" b="1"/>
        </a:p>
      </xdr:txBody>
    </xdr:sp>
    <xdr:clientData/>
  </xdr:twoCellAnchor>
  <xdr:twoCellAnchor>
    <xdr:from>
      <xdr:col>0</xdr:col>
      <xdr:colOff>0</xdr:colOff>
      <xdr:row>17</xdr:row>
      <xdr:rowOff>91440</xdr:rowOff>
    </xdr:from>
    <xdr:to>
      <xdr:col>25</xdr:col>
      <xdr:colOff>91440</xdr:colOff>
      <xdr:row>20</xdr:row>
      <xdr:rowOff>152400</xdr:rowOff>
    </xdr:to>
    <xdr:sp macro="" textlink="">
      <xdr:nvSpPr>
        <xdr:cNvPr id="16" name="TextBox 15">
          <a:extLst>
            <a:ext uri="{FF2B5EF4-FFF2-40B4-BE49-F238E27FC236}">
              <a16:creationId xmlns:a16="http://schemas.microsoft.com/office/drawing/2014/main" id="{FC3C3DE9-580A-4C5F-BED3-4175DD9D0F27}"/>
            </a:ext>
          </a:extLst>
        </xdr:cNvPr>
        <xdr:cNvSpPr txBox="1"/>
      </xdr:nvSpPr>
      <xdr:spPr>
        <a:xfrm>
          <a:off x="0" y="2971800"/>
          <a:ext cx="8907780" cy="586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endParaRPr lang="en-US" sz="1400" b="1"/>
        </a:p>
      </xdr:txBody>
    </xdr:sp>
    <xdr:clientData/>
  </xdr:twoCellAnchor>
  <xdr:twoCellAnchor>
    <xdr:from>
      <xdr:col>0</xdr:col>
      <xdr:colOff>0</xdr:colOff>
      <xdr:row>23</xdr:row>
      <xdr:rowOff>152400</xdr:rowOff>
    </xdr:from>
    <xdr:to>
      <xdr:col>7</xdr:col>
      <xdr:colOff>899160</xdr:colOff>
      <xdr:row>26</xdr:row>
      <xdr:rowOff>160020</xdr:rowOff>
    </xdr:to>
    <xdr:sp macro="" textlink="">
      <xdr:nvSpPr>
        <xdr:cNvPr id="17" name="TextBox 16">
          <a:extLst>
            <a:ext uri="{FF2B5EF4-FFF2-40B4-BE49-F238E27FC236}">
              <a16:creationId xmlns:a16="http://schemas.microsoft.com/office/drawing/2014/main" id="{957F6FDA-15CF-454E-AFE2-C2142C1EBB3F}"/>
            </a:ext>
          </a:extLst>
        </xdr:cNvPr>
        <xdr:cNvSpPr txBox="1"/>
      </xdr:nvSpPr>
      <xdr:spPr>
        <a:xfrm>
          <a:off x="0" y="4130040"/>
          <a:ext cx="505206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endParaRPr lang="en-US" sz="1400" b="1"/>
        </a:p>
      </xdr:txBody>
    </xdr:sp>
    <xdr:clientData/>
  </xdr:twoCellAnchor>
  <xdr:twoCellAnchor>
    <xdr:from>
      <xdr:col>8</xdr:col>
      <xdr:colOff>45720</xdr:colOff>
      <xdr:row>23</xdr:row>
      <xdr:rowOff>160020</xdr:rowOff>
    </xdr:from>
    <xdr:to>
      <xdr:col>25</xdr:col>
      <xdr:colOff>99060</xdr:colOff>
      <xdr:row>26</xdr:row>
      <xdr:rowOff>152400</xdr:rowOff>
    </xdr:to>
    <xdr:sp macro="" textlink="">
      <xdr:nvSpPr>
        <xdr:cNvPr id="18" name="TextBox 17">
          <a:extLst>
            <a:ext uri="{FF2B5EF4-FFF2-40B4-BE49-F238E27FC236}">
              <a16:creationId xmlns:a16="http://schemas.microsoft.com/office/drawing/2014/main" id="{9571911F-18FD-40E5-96C0-BA908A9888CC}"/>
            </a:ext>
          </a:extLst>
        </xdr:cNvPr>
        <xdr:cNvSpPr txBox="1"/>
      </xdr:nvSpPr>
      <xdr:spPr>
        <a:xfrm>
          <a:off x="5135880" y="4137660"/>
          <a:ext cx="3779520" cy="518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a:t>
          </a:r>
          <a:endParaRPr lang="en-US" sz="1400" b="1"/>
        </a:p>
      </xdr:txBody>
    </xdr:sp>
    <xdr:clientData/>
  </xdr:twoCellAnchor>
  <xdr:twoCellAnchor>
    <xdr:from>
      <xdr:col>0</xdr:col>
      <xdr:colOff>7620</xdr:colOff>
      <xdr:row>29</xdr:row>
      <xdr:rowOff>22860</xdr:rowOff>
    </xdr:from>
    <xdr:to>
      <xdr:col>25</xdr:col>
      <xdr:colOff>83820</xdr:colOff>
      <xdr:row>32</xdr:row>
      <xdr:rowOff>121920</xdr:rowOff>
    </xdr:to>
    <xdr:sp macro="" textlink="">
      <xdr:nvSpPr>
        <xdr:cNvPr id="19" name="TextBox 18">
          <a:extLst>
            <a:ext uri="{FF2B5EF4-FFF2-40B4-BE49-F238E27FC236}">
              <a16:creationId xmlns:a16="http://schemas.microsoft.com/office/drawing/2014/main" id="{7F807536-4B5E-4746-B33A-D9201B94B204}"/>
            </a:ext>
          </a:extLst>
        </xdr:cNvPr>
        <xdr:cNvSpPr txBox="1"/>
      </xdr:nvSpPr>
      <xdr:spPr>
        <a:xfrm>
          <a:off x="7620" y="5105400"/>
          <a:ext cx="8892540" cy="624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a:t>
          </a:r>
        </a:p>
        <a:p>
          <a:pPr algn="ctr"/>
          <a:endParaRPr lang="en-US" sz="1400" b="1"/>
        </a:p>
      </xdr:txBody>
    </xdr:sp>
    <xdr:clientData/>
  </xdr:twoCellAnchor>
  <xdr:twoCellAnchor>
    <xdr:from>
      <xdr:col>0</xdr:col>
      <xdr:colOff>0</xdr:colOff>
      <xdr:row>35</xdr:row>
      <xdr:rowOff>167640</xdr:rowOff>
    </xdr:from>
    <xdr:to>
      <xdr:col>17</xdr:col>
      <xdr:colOff>68580</xdr:colOff>
      <xdr:row>38</xdr:row>
      <xdr:rowOff>160020</xdr:rowOff>
    </xdr:to>
    <xdr:sp macro="" textlink="">
      <xdr:nvSpPr>
        <xdr:cNvPr id="20" name="TextBox 19">
          <a:extLst>
            <a:ext uri="{FF2B5EF4-FFF2-40B4-BE49-F238E27FC236}">
              <a16:creationId xmlns:a16="http://schemas.microsoft.com/office/drawing/2014/main" id="{36777277-7C5F-4191-AD5C-751D1C1B37EC}"/>
            </a:ext>
          </a:extLst>
        </xdr:cNvPr>
        <xdr:cNvSpPr txBox="1"/>
      </xdr:nvSpPr>
      <xdr:spPr>
        <a:xfrm>
          <a:off x="0" y="6347460"/>
          <a:ext cx="760476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a:t>
          </a:r>
          <a:endParaRPr lang="en-US" sz="1400" b="1"/>
        </a:p>
      </xdr:txBody>
    </xdr:sp>
    <xdr:clientData/>
  </xdr:twoCellAnchor>
  <xdr:twoCellAnchor>
    <xdr:from>
      <xdr:col>18</xdr:col>
      <xdr:colOff>60960</xdr:colOff>
      <xdr:row>35</xdr:row>
      <xdr:rowOff>167640</xdr:rowOff>
    </xdr:from>
    <xdr:to>
      <xdr:col>25</xdr:col>
      <xdr:colOff>91440</xdr:colOff>
      <xdr:row>38</xdr:row>
      <xdr:rowOff>152400</xdr:rowOff>
    </xdr:to>
    <xdr:sp macro="" textlink="">
      <xdr:nvSpPr>
        <xdr:cNvPr id="21" name="TextBox 20">
          <a:extLst>
            <a:ext uri="{FF2B5EF4-FFF2-40B4-BE49-F238E27FC236}">
              <a16:creationId xmlns:a16="http://schemas.microsoft.com/office/drawing/2014/main" id="{052D679B-DF36-4CD2-8FA7-E72BF79888B5}"/>
            </a:ext>
          </a:extLst>
        </xdr:cNvPr>
        <xdr:cNvSpPr txBox="1"/>
      </xdr:nvSpPr>
      <xdr:spPr>
        <a:xfrm>
          <a:off x="7703820" y="6347460"/>
          <a:ext cx="12039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0</xdr:col>
      <xdr:colOff>15240</xdr:colOff>
      <xdr:row>41</xdr:row>
      <xdr:rowOff>99060</xdr:rowOff>
    </xdr:from>
    <xdr:to>
      <xdr:col>3</xdr:col>
      <xdr:colOff>914400</xdr:colOff>
      <xdr:row>44</xdr:row>
      <xdr:rowOff>160020</xdr:rowOff>
    </xdr:to>
    <xdr:sp macro="" textlink="">
      <xdr:nvSpPr>
        <xdr:cNvPr id="22" name="TextBox 21">
          <a:extLst>
            <a:ext uri="{FF2B5EF4-FFF2-40B4-BE49-F238E27FC236}">
              <a16:creationId xmlns:a16="http://schemas.microsoft.com/office/drawing/2014/main" id="{B68F463D-7825-47D4-8D35-2CACF125A016}"/>
            </a:ext>
          </a:extLst>
        </xdr:cNvPr>
        <xdr:cNvSpPr txBox="1"/>
      </xdr:nvSpPr>
      <xdr:spPr>
        <a:xfrm>
          <a:off x="15240" y="7353300"/>
          <a:ext cx="2506980" cy="563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6</xdr:col>
      <xdr:colOff>53340</xdr:colOff>
      <xdr:row>21</xdr:row>
      <xdr:rowOff>60960</xdr:rowOff>
    </xdr:from>
    <xdr:to>
      <xdr:col>8</xdr:col>
      <xdr:colOff>15240</xdr:colOff>
      <xdr:row>27</xdr:row>
      <xdr:rowOff>0</xdr:rowOff>
    </xdr:to>
    <xdr:sp macro="" textlink="">
      <xdr:nvSpPr>
        <xdr:cNvPr id="12" name="Flowchart: Connector 11">
          <a:extLst>
            <a:ext uri="{FF2B5EF4-FFF2-40B4-BE49-F238E27FC236}">
              <a16:creationId xmlns:a16="http://schemas.microsoft.com/office/drawing/2014/main" id="{8D506F4A-6FD6-4ED3-A5D4-EC0BFCFD2E69}"/>
            </a:ext>
          </a:extLst>
        </xdr:cNvPr>
        <xdr:cNvSpPr/>
      </xdr:nvSpPr>
      <xdr:spPr>
        <a:xfrm>
          <a:off x="3870960" y="36347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60960</xdr:colOff>
      <xdr:row>33</xdr:row>
      <xdr:rowOff>53340</xdr:rowOff>
    </xdr:from>
    <xdr:to>
      <xdr:col>18</xdr:col>
      <xdr:colOff>15240</xdr:colOff>
      <xdr:row>39</xdr:row>
      <xdr:rowOff>15240</xdr:rowOff>
    </xdr:to>
    <xdr:sp macro="" textlink="">
      <xdr:nvSpPr>
        <xdr:cNvPr id="13" name="Flowchart: Connector 12">
          <a:extLst>
            <a:ext uri="{FF2B5EF4-FFF2-40B4-BE49-F238E27FC236}">
              <a16:creationId xmlns:a16="http://schemas.microsoft.com/office/drawing/2014/main" id="{6A5BEEFE-BE38-47FF-9B22-98EA782ECFC0}"/>
            </a:ext>
          </a:extLst>
        </xdr:cNvPr>
        <xdr:cNvSpPr/>
      </xdr:nvSpPr>
      <xdr:spPr>
        <a:xfrm>
          <a:off x="6423660" y="58293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76200</xdr:colOff>
      <xdr:row>9</xdr:row>
      <xdr:rowOff>15240</xdr:rowOff>
    </xdr:from>
    <xdr:to>
      <xdr:col>8</xdr:col>
      <xdr:colOff>22860</xdr:colOff>
      <xdr:row>14</xdr:row>
      <xdr:rowOff>160020</xdr:rowOff>
    </xdr:to>
    <xdr:sp macro="" textlink="">
      <xdr:nvSpPr>
        <xdr:cNvPr id="2" name="Flowchart: Connector 1">
          <a:extLst>
            <a:ext uri="{FF2B5EF4-FFF2-40B4-BE49-F238E27FC236}">
              <a16:creationId xmlns:a16="http://schemas.microsoft.com/office/drawing/2014/main" id="{9A52450D-79A4-448B-9FCE-BB541C1E5745}"/>
            </a:ext>
          </a:extLst>
        </xdr:cNvPr>
        <xdr:cNvSpPr/>
      </xdr:nvSpPr>
      <xdr:spPr>
        <a:xfrm>
          <a:off x="3893820" y="1424940"/>
          <a:ext cx="121920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12</xdr:row>
      <xdr:rowOff>0</xdr:rowOff>
    </xdr:from>
    <xdr:to>
      <xdr:col>7</xdr:col>
      <xdr:colOff>922020</xdr:colOff>
      <xdr:row>14</xdr:row>
      <xdr:rowOff>152400</xdr:rowOff>
    </xdr:to>
    <xdr:sp macro="" textlink="">
      <xdr:nvSpPr>
        <xdr:cNvPr id="8" name="TextBox 7">
          <a:extLst>
            <a:ext uri="{FF2B5EF4-FFF2-40B4-BE49-F238E27FC236}">
              <a16:creationId xmlns:a16="http://schemas.microsoft.com/office/drawing/2014/main" id="{E44FAC3C-5CD2-4F8C-BA3C-8E7EBECC3E19}"/>
            </a:ext>
          </a:extLst>
        </xdr:cNvPr>
        <xdr:cNvSpPr txBox="1"/>
      </xdr:nvSpPr>
      <xdr:spPr>
        <a:xfrm>
          <a:off x="0" y="1973580"/>
          <a:ext cx="50749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18</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8</xdr:col>
      <xdr:colOff>45720</xdr:colOff>
      <xdr:row>12</xdr:row>
      <xdr:rowOff>0</xdr:rowOff>
    </xdr:from>
    <xdr:to>
      <xdr:col>26</xdr:col>
      <xdr:colOff>22860</xdr:colOff>
      <xdr:row>14</xdr:row>
      <xdr:rowOff>152400</xdr:rowOff>
    </xdr:to>
    <xdr:sp macro="" textlink="">
      <xdr:nvSpPr>
        <xdr:cNvPr id="9" name="TextBox 8">
          <a:extLst>
            <a:ext uri="{FF2B5EF4-FFF2-40B4-BE49-F238E27FC236}">
              <a16:creationId xmlns:a16="http://schemas.microsoft.com/office/drawing/2014/main" id="{5F071280-E989-42C5-8D2C-63FBB88775BB}"/>
            </a:ext>
          </a:extLst>
        </xdr:cNvPr>
        <xdr:cNvSpPr txBox="1"/>
      </xdr:nvSpPr>
      <xdr:spPr>
        <a:xfrm>
          <a:off x="5135880" y="1973580"/>
          <a:ext cx="38100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19</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18</xdr:row>
      <xdr:rowOff>0</xdr:rowOff>
    </xdr:from>
    <xdr:to>
      <xdr:col>25</xdr:col>
      <xdr:colOff>76200</xdr:colOff>
      <xdr:row>20</xdr:row>
      <xdr:rowOff>152400</xdr:rowOff>
    </xdr:to>
    <xdr:sp macro="" textlink="">
      <xdr:nvSpPr>
        <xdr:cNvPr id="10" name="TextBox 9">
          <a:extLst>
            <a:ext uri="{FF2B5EF4-FFF2-40B4-BE49-F238E27FC236}">
              <a16:creationId xmlns:a16="http://schemas.microsoft.com/office/drawing/2014/main" id="{D4C77206-744D-4618-A662-80D9D152D3BD}"/>
            </a:ext>
          </a:extLst>
        </xdr:cNvPr>
        <xdr:cNvSpPr txBox="1"/>
      </xdr:nvSpPr>
      <xdr:spPr>
        <a:xfrm>
          <a:off x="0" y="3040380"/>
          <a:ext cx="889254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19</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24</xdr:row>
      <xdr:rowOff>0</xdr:rowOff>
    </xdr:from>
    <xdr:to>
      <xdr:col>9</xdr:col>
      <xdr:colOff>891540</xdr:colOff>
      <xdr:row>26</xdr:row>
      <xdr:rowOff>152400</xdr:rowOff>
    </xdr:to>
    <xdr:sp macro="" textlink="">
      <xdr:nvSpPr>
        <xdr:cNvPr id="11" name="TextBox 10">
          <a:extLst>
            <a:ext uri="{FF2B5EF4-FFF2-40B4-BE49-F238E27FC236}">
              <a16:creationId xmlns:a16="http://schemas.microsoft.com/office/drawing/2014/main" id="{DEAA30F6-23C5-4017-A95A-E559CE9DBAFC}"/>
            </a:ext>
          </a:extLst>
        </xdr:cNvPr>
        <xdr:cNvSpPr txBox="1"/>
      </xdr:nvSpPr>
      <xdr:spPr>
        <a:xfrm>
          <a:off x="0" y="4107180"/>
          <a:ext cx="631698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19</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10</xdr:col>
      <xdr:colOff>22860</xdr:colOff>
      <xdr:row>24</xdr:row>
      <xdr:rowOff>0</xdr:rowOff>
    </xdr:from>
    <xdr:to>
      <xdr:col>26</xdr:col>
      <xdr:colOff>7620</xdr:colOff>
      <xdr:row>26</xdr:row>
      <xdr:rowOff>152400</xdr:rowOff>
    </xdr:to>
    <xdr:sp macro="" textlink="">
      <xdr:nvSpPr>
        <xdr:cNvPr id="12" name="TextBox 11">
          <a:extLst>
            <a:ext uri="{FF2B5EF4-FFF2-40B4-BE49-F238E27FC236}">
              <a16:creationId xmlns:a16="http://schemas.microsoft.com/office/drawing/2014/main" id="{FDFB6A79-F270-4DD4-B128-388D9EA20DE5}"/>
            </a:ext>
          </a:extLst>
        </xdr:cNvPr>
        <xdr:cNvSpPr txBox="1"/>
      </xdr:nvSpPr>
      <xdr:spPr>
        <a:xfrm>
          <a:off x="6385560" y="4107180"/>
          <a:ext cx="254508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20</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25</xdr:col>
      <xdr:colOff>99060</xdr:colOff>
      <xdr:row>32</xdr:row>
      <xdr:rowOff>152400</xdr:rowOff>
    </xdr:to>
    <xdr:sp macro="" textlink="">
      <xdr:nvSpPr>
        <xdr:cNvPr id="13" name="TextBox 12">
          <a:extLst>
            <a:ext uri="{FF2B5EF4-FFF2-40B4-BE49-F238E27FC236}">
              <a16:creationId xmlns:a16="http://schemas.microsoft.com/office/drawing/2014/main" id="{531CF1B3-C476-4FAA-B52F-208E3E233A1C}"/>
            </a:ext>
          </a:extLst>
        </xdr:cNvPr>
        <xdr:cNvSpPr txBox="1"/>
      </xdr:nvSpPr>
      <xdr:spPr>
        <a:xfrm>
          <a:off x="0" y="5173980"/>
          <a:ext cx="89154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20</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25</xdr:col>
      <xdr:colOff>91440</xdr:colOff>
      <xdr:row>38</xdr:row>
      <xdr:rowOff>152400</xdr:rowOff>
    </xdr:to>
    <xdr:sp macro="" textlink="">
      <xdr:nvSpPr>
        <xdr:cNvPr id="14" name="TextBox 13">
          <a:extLst>
            <a:ext uri="{FF2B5EF4-FFF2-40B4-BE49-F238E27FC236}">
              <a16:creationId xmlns:a16="http://schemas.microsoft.com/office/drawing/2014/main" id="{E9CDA6C2-4A7B-4DFA-BE2D-E962EAD87426}"/>
            </a:ext>
          </a:extLst>
        </xdr:cNvPr>
        <xdr:cNvSpPr txBox="1"/>
      </xdr:nvSpPr>
      <xdr:spPr>
        <a:xfrm>
          <a:off x="0" y="6240780"/>
          <a:ext cx="890778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20</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8</xdr:col>
      <xdr:colOff>91440</xdr:colOff>
      <xdr:row>21</xdr:row>
      <xdr:rowOff>38100</xdr:rowOff>
    </xdr:from>
    <xdr:to>
      <xdr:col>9</xdr:col>
      <xdr:colOff>929640</xdr:colOff>
      <xdr:row>27</xdr:row>
      <xdr:rowOff>15240</xdr:rowOff>
    </xdr:to>
    <xdr:sp macro="" textlink="">
      <xdr:nvSpPr>
        <xdr:cNvPr id="5" name="Flowchart: Connector 4">
          <a:extLst>
            <a:ext uri="{FF2B5EF4-FFF2-40B4-BE49-F238E27FC236}">
              <a16:creationId xmlns:a16="http://schemas.microsoft.com/office/drawing/2014/main" id="{14890E47-B626-44BD-A8B4-FA4E15A1BE25}"/>
            </a:ext>
          </a:extLst>
        </xdr:cNvPr>
        <xdr:cNvSpPr/>
      </xdr:nvSpPr>
      <xdr:spPr>
        <a:xfrm>
          <a:off x="5181600" y="3581400"/>
          <a:ext cx="117348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42</xdr:row>
      <xdr:rowOff>0</xdr:rowOff>
    </xdr:from>
    <xdr:to>
      <xdr:col>3</xdr:col>
      <xdr:colOff>914400</xdr:colOff>
      <xdr:row>44</xdr:row>
      <xdr:rowOff>160020</xdr:rowOff>
    </xdr:to>
    <xdr:sp macro="" textlink="">
      <xdr:nvSpPr>
        <xdr:cNvPr id="16" name="TextBox 15">
          <a:extLst>
            <a:ext uri="{FF2B5EF4-FFF2-40B4-BE49-F238E27FC236}">
              <a16:creationId xmlns:a16="http://schemas.microsoft.com/office/drawing/2014/main" id="{253BD9F5-F865-408A-B2C6-E02A3CAE9D08}"/>
            </a:ext>
          </a:extLst>
        </xdr:cNvPr>
        <xdr:cNvSpPr txBox="1"/>
      </xdr:nvSpPr>
      <xdr:spPr>
        <a:xfrm>
          <a:off x="0" y="7307580"/>
          <a:ext cx="252222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21</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10</xdr:col>
      <xdr:colOff>106680</xdr:colOff>
      <xdr:row>32</xdr:row>
      <xdr:rowOff>160020</xdr:rowOff>
    </xdr:from>
    <xdr:to>
      <xdr:col>18</xdr:col>
      <xdr:colOff>7620</xdr:colOff>
      <xdr:row>38</xdr:row>
      <xdr:rowOff>137160</xdr:rowOff>
    </xdr:to>
    <xdr:sp macro="" textlink="">
      <xdr:nvSpPr>
        <xdr:cNvPr id="7" name="Flowchart: Connector 6">
          <a:extLst>
            <a:ext uri="{FF2B5EF4-FFF2-40B4-BE49-F238E27FC236}">
              <a16:creationId xmlns:a16="http://schemas.microsoft.com/office/drawing/2014/main" id="{530A4659-937A-40F0-915B-6FB3620B6CC0}"/>
            </a:ext>
          </a:extLst>
        </xdr:cNvPr>
        <xdr:cNvSpPr/>
      </xdr:nvSpPr>
      <xdr:spPr>
        <a:xfrm>
          <a:off x="6469380" y="5669280"/>
          <a:ext cx="118110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106680</xdr:colOff>
      <xdr:row>33</xdr:row>
      <xdr:rowOff>15240</xdr:rowOff>
    </xdr:from>
    <xdr:to>
      <xdr:col>3</xdr:col>
      <xdr:colOff>929640</xdr:colOff>
      <xdr:row>38</xdr:row>
      <xdr:rowOff>160020</xdr:rowOff>
    </xdr:to>
    <xdr:sp macro="" textlink="">
      <xdr:nvSpPr>
        <xdr:cNvPr id="6" name="Flowchart: Connector 5">
          <a:extLst>
            <a:ext uri="{FF2B5EF4-FFF2-40B4-BE49-F238E27FC236}">
              <a16:creationId xmlns:a16="http://schemas.microsoft.com/office/drawing/2014/main" id="{3869F279-1C97-46F3-89DA-CB057D698A06}"/>
            </a:ext>
          </a:extLst>
        </xdr:cNvPr>
        <xdr:cNvSpPr/>
      </xdr:nvSpPr>
      <xdr:spPr>
        <a:xfrm>
          <a:off x="1379220" y="5615940"/>
          <a:ext cx="11582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12</xdr:row>
      <xdr:rowOff>0</xdr:rowOff>
    </xdr:from>
    <xdr:to>
      <xdr:col>25</xdr:col>
      <xdr:colOff>83820</xdr:colOff>
      <xdr:row>14</xdr:row>
      <xdr:rowOff>152400</xdr:rowOff>
    </xdr:to>
    <xdr:sp macro="" textlink="">
      <xdr:nvSpPr>
        <xdr:cNvPr id="8" name="TextBox 7">
          <a:extLst>
            <a:ext uri="{FF2B5EF4-FFF2-40B4-BE49-F238E27FC236}">
              <a16:creationId xmlns:a16="http://schemas.microsoft.com/office/drawing/2014/main" id="{F25EFFF9-1C8C-470C-8AC6-69BB13DC4681}"/>
            </a:ext>
          </a:extLst>
        </xdr:cNvPr>
        <xdr:cNvSpPr txBox="1"/>
      </xdr:nvSpPr>
      <xdr:spPr>
        <a:xfrm>
          <a:off x="0" y="1897380"/>
          <a:ext cx="890016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21</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45720</xdr:colOff>
      <xdr:row>18</xdr:row>
      <xdr:rowOff>0</xdr:rowOff>
    </xdr:from>
    <xdr:to>
      <xdr:col>26</xdr:col>
      <xdr:colOff>7620</xdr:colOff>
      <xdr:row>20</xdr:row>
      <xdr:rowOff>160020</xdr:rowOff>
    </xdr:to>
    <xdr:sp macro="" textlink="">
      <xdr:nvSpPr>
        <xdr:cNvPr id="11" name="TextBox 10">
          <a:extLst>
            <a:ext uri="{FF2B5EF4-FFF2-40B4-BE49-F238E27FC236}">
              <a16:creationId xmlns:a16="http://schemas.microsoft.com/office/drawing/2014/main" id="{C2B3243A-FBCF-42A7-87BA-290854832B4E}"/>
            </a:ext>
          </a:extLst>
        </xdr:cNvPr>
        <xdr:cNvSpPr txBox="1"/>
      </xdr:nvSpPr>
      <xdr:spPr>
        <a:xfrm>
          <a:off x="45720" y="2964180"/>
          <a:ext cx="888492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21</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24</xdr:row>
      <xdr:rowOff>0</xdr:rowOff>
    </xdr:from>
    <xdr:to>
      <xdr:col>1</xdr:col>
      <xdr:colOff>906780</xdr:colOff>
      <xdr:row>26</xdr:row>
      <xdr:rowOff>160020</xdr:rowOff>
    </xdr:to>
    <xdr:sp macro="" textlink="">
      <xdr:nvSpPr>
        <xdr:cNvPr id="12" name="TextBox 11">
          <a:extLst>
            <a:ext uri="{FF2B5EF4-FFF2-40B4-BE49-F238E27FC236}">
              <a16:creationId xmlns:a16="http://schemas.microsoft.com/office/drawing/2014/main" id="{34BB0A1B-C998-46EA-A686-579E6C0693DD}"/>
            </a:ext>
          </a:extLst>
        </xdr:cNvPr>
        <xdr:cNvSpPr txBox="1"/>
      </xdr:nvSpPr>
      <xdr:spPr>
        <a:xfrm>
          <a:off x="0" y="4030980"/>
          <a:ext cx="12420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21</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10</xdr:col>
      <xdr:colOff>76200</xdr:colOff>
      <xdr:row>15</xdr:row>
      <xdr:rowOff>15240</xdr:rowOff>
    </xdr:from>
    <xdr:to>
      <xdr:col>18</xdr:col>
      <xdr:colOff>22860</xdr:colOff>
      <xdr:row>20</xdr:row>
      <xdr:rowOff>160020</xdr:rowOff>
    </xdr:to>
    <xdr:sp macro="" textlink="">
      <xdr:nvSpPr>
        <xdr:cNvPr id="4" name="Flowchart: Connector 3">
          <a:extLst>
            <a:ext uri="{FF2B5EF4-FFF2-40B4-BE49-F238E27FC236}">
              <a16:creationId xmlns:a16="http://schemas.microsoft.com/office/drawing/2014/main" id="{F5F70151-AAEA-485F-AB14-E15856978FDC}"/>
            </a:ext>
          </a:extLst>
        </xdr:cNvPr>
        <xdr:cNvSpPr/>
      </xdr:nvSpPr>
      <xdr:spPr>
        <a:xfrm>
          <a:off x="6438900" y="2415540"/>
          <a:ext cx="122682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2</xdr:col>
      <xdr:colOff>7620</xdr:colOff>
      <xdr:row>24</xdr:row>
      <xdr:rowOff>0</xdr:rowOff>
    </xdr:from>
    <xdr:to>
      <xdr:col>26</xdr:col>
      <xdr:colOff>7620</xdr:colOff>
      <xdr:row>26</xdr:row>
      <xdr:rowOff>160020</xdr:rowOff>
    </xdr:to>
    <xdr:sp macro="" textlink="">
      <xdr:nvSpPr>
        <xdr:cNvPr id="13" name="TextBox 12">
          <a:extLst>
            <a:ext uri="{FF2B5EF4-FFF2-40B4-BE49-F238E27FC236}">
              <a16:creationId xmlns:a16="http://schemas.microsoft.com/office/drawing/2014/main" id="{75DC0779-4E1E-4C29-83BC-39B0287F41D6}"/>
            </a:ext>
          </a:extLst>
        </xdr:cNvPr>
        <xdr:cNvSpPr txBox="1"/>
      </xdr:nvSpPr>
      <xdr:spPr>
        <a:xfrm>
          <a:off x="1280160" y="4030980"/>
          <a:ext cx="765048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22</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25</xdr:col>
      <xdr:colOff>91440</xdr:colOff>
      <xdr:row>32</xdr:row>
      <xdr:rowOff>160020</xdr:rowOff>
    </xdr:to>
    <xdr:sp macro="" textlink="">
      <xdr:nvSpPr>
        <xdr:cNvPr id="14" name="TextBox 13">
          <a:extLst>
            <a:ext uri="{FF2B5EF4-FFF2-40B4-BE49-F238E27FC236}">
              <a16:creationId xmlns:a16="http://schemas.microsoft.com/office/drawing/2014/main" id="{D53C5D81-D6EE-44B4-A0FB-8837CAE9E487}"/>
            </a:ext>
          </a:extLst>
        </xdr:cNvPr>
        <xdr:cNvSpPr txBox="1"/>
      </xdr:nvSpPr>
      <xdr:spPr>
        <a:xfrm>
          <a:off x="0" y="5097780"/>
          <a:ext cx="890778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22</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3</xdr:col>
      <xdr:colOff>922020</xdr:colOff>
      <xdr:row>38</xdr:row>
      <xdr:rowOff>160020</xdr:rowOff>
    </xdr:to>
    <xdr:sp macro="" textlink="">
      <xdr:nvSpPr>
        <xdr:cNvPr id="15" name="TextBox 14">
          <a:extLst>
            <a:ext uri="{FF2B5EF4-FFF2-40B4-BE49-F238E27FC236}">
              <a16:creationId xmlns:a16="http://schemas.microsoft.com/office/drawing/2014/main" id="{C3BBCEA7-5F55-47A1-BBEB-BE4BA8C2DAD3}"/>
            </a:ext>
          </a:extLst>
        </xdr:cNvPr>
        <xdr:cNvSpPr txBox="1"/>
      </xdr:nvSpPr>
      <xdr:spPr>
        <a:xfrm>
          <a:off x="0" y="6164580"/>
          <a:ext cx="252984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22</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42</xdr:row>
      <xdr:rowOff>0</xdr:rowOff>
    </xdr:from>
    <xdr:to>
      <xdr:col>3</xdr:col>
      <xdr:colOff>914400</xdr:colOff>
      <xdr:row>44</xdr:row>
      <xdr:rowOff>160020</xdr:rowOff>
    </xdr:to>
    <xdr:sp macro="" textlink="">
      <xdr:nvSpPr>
        <xdr:cNvPr id="16" name="TextBox 15">
          <a:extLst>
            <a:ext uri="{FF2B5EF4-FFF2-40B4-BE49-F238E27FC236}">
              <a16:creationId xmlns:a16="http://schemas.microsoft.com/office/drawing/2014/main" id="{4FA9B432-98C0-4BB7-9230-FBC9D09E8A86}"/>
            </a:ext>
          </a:extLst>
        </xdr:cNvPr>
        <xdr:cNvSpPr txBox="1"/>
      </xdr:nvSpPr>
      <xdr:spPr>
        <a:xfrm>
          <a:off x="0" y="7231380"/>
          <a:ext cx="252222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23</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4</xdr:col>
      <xdr:colOff>38100</xdr:colOff>
      <xdr:row>36</xdr:row>
      <xdr:rowOff>0</xdr:rowOff>
    </xdr:from>
    <xdr:to>
      <xdr:col>25</xdr:col>
      <xdr:colOff>83820</xdr:colOff>
      <xdr:row>38</xdr:row>
      <xdr:rowOff>160020</xdr:rowOff>
    </xdr:to>
    <xdr:sp macro="" textlink="">
      <xdr:nvSpPr>
        <xdr:cNvPr id="17" name="TextBox 16">
          <a:extLst>
            <a:ext uri="{FF2B5EF4-FFF2-40B4-BE49-F238E27FC236}">
              <a16:creationId xmlns:a16="http://schemas.microsoft.com/office/drawing/2014/main" id="{7C103B04-FBD3-41C1-8D13-32D3A7940F2A}"/>
            </a:ext>
          </a:extLst>
        </xdr:cNvPr>
        <xdr:cNvSpPr txBox="1"/>
      </xdr:nvSpPr>
      <xdr:spPr>
        <a:xfrm>
          <a:off x="2583180" y="6164580"/>
          <a:ext cx="631698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23</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12</xdr:row>
      <xdr:rowOff>0</xdr:rowOff>
    </xdr:from>
    <xdr:to>
      <xdr:col>3</xdr:col>
      <xdr:colOff>922020</xdr:colOff>
      <xdr:row>14</xdr:row>
      <xdr:rowOff>160020</xdr:rowOff>
    </xdr:to>
    <xdr:sp macro="" textlink="">
      <xdr:nvSpPr>
        <xdr:cNvPr id="7" name="TextBox 6">
          <a:extLst>
            <a:ext uri="{FF2B5EF4-FFF2-40B4-BE49-F238E27FC236}">
              <a16:creationId xmlns:a16="http://schemas.microsoft.com/office/drawing/2014/main" id="{63AB8BF9-4817-402A-B858-F98E13DA8C49}"/>
            </a:ext>
          </a:extLst>
        </xdr:cNvPr>
        <xdr:cNvSpPr txBox="1"/>
      </xdr:nvSpPr>
      <xdr:spPr>
        <a:xfrm>
          <a:off x="0" y="2042160"/>
          <a:ext cx="252984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22</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18</xdr:row>
      <xdr:rowOff>0</xdr:rowOff>
    </xdr:from>
    <xdr:to>
      <xdr:col>25</xdr:col>
      <xdr:colOff>83820</xdr:colOff>
      <xdr:row>20</xdr:row>
      <xdr:rowOff>160020</xdr:rowOff>
    </xdr:to>
    <xdr:sp macro="" textlink="">
      <xdr:nvSpPr>
        <xdr:cNvPr id="8" name="TextBox 7">
          <a:extLst>
            <a:ext uri="{FF2B5EF4-FFF2-40B4-BE49-F238E27FC236}">
              <a16:creationId xmlns:a16="http://schemas.microsoft.com/office/drawing/2014/main" id="{DA65B1F6-8747-4984-92B4-F306E914A882}"/>
            </a:ext>
          </a:extLst>
        </xdr:cNvPr>
        <xdr:cNvSpPr txBox="1"/>
      </xdr:nvSpPr>
      <xdr:spPr>
        <a:xfrm>
          <a:off x="0" y="3108960"/>
          <a:ext cx="89001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23</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4</xdr:col>
      <xdr:colOff>83820</xdr:colOff>
      <xdr:row>20</xdr:row>
      <xdr:rowOff>160020</xdr:rowOff>
    </xdr:from>
    <xdr:to>
      <xdr:col>5</xdr:col>
      <xdr:colOff>914400</xdr:colOff>
      <xdr:row>26</xdr:row>
      <xdr:rowOff>137160</xdr:rowOff>
    </xdr:to>
    <xdr:sp macro="" textlink="">
      <xdr:nvSpPr>
        <xdr:cNvPr id="3" name="Flowchart: Connector 2">
          <a:extLst>
            <a:ext uri="{FF2B5EF4-FFF2-40B4-BE49-F238E27FC236}">
              <a16:creationId xmlns:a16="http://schemas.microsoft.com/office/drawing/2014/main" id="{0271A8BF-01C8-4883-A2D3-4A48C5DF2E14}"/>
            </a:ext>
          </a:extLst>
        </xdr:cNvPr>
        <xdr:cNvSpPr/>
      </xdr:nvSpPr>
      <xdr:spPr>
        <a:xfrm>
          <a:off x="2628900" y="3604260"/>
          <a:ext cx="116586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6</xdr:col>
      <xdr:colOff>30480</xdr:colOff>
      <xdr:row>23</xdr:row>
      <xdr:rowOff>160020</xdr:rowOff>
    </xdr:from>
    <xdr:to>
      <xdr:col>25</xdr:col>
      <xdr:colOff>83820</xdr:colOff>
      <xdr:row>26</xdr:row>
      <xdr:rowOff>160020</xdr:rowOff>
    </xdr:to>
    <xdr:sp macro="" textlink="">
      <xdr:nvSpPr>
        <xdr:cNvPr id="9" name="TextBox 8">
          <a:extLst>
            <a:ext uri="{FF2B5EF4-FFF2-40B4-BE49-F238E27FC236}">
              <a16:creationId xmlns:a16="http://schemas.microsoft.com/office/drawing/2014/main" id="{4FBC6FF2-C5B2-46D3-A1C6-C66FD709B11C}"/>
            </a:ext>
          </a:extLst>
        </xdr:cNvPr>
        <xdr:cNvSpPr txBox="1"/>
      </xdr:nvSpPr>
      <xdr:spPr>
        <a:xfrm>
          <a:off x="3848100" y="4168140"/>
          <a:ext cx="505206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24</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24</xdr:row>
      <xdr:rowOff>0</xdr:rowOff>
    </xdr:from>
    <xdr:to>
      <xdr:col>5</xdr:col>
      <xdr:colOff>891540</xdr:colOff>
      <xdr:row>26</xdr:row>
      <xdr:rowOff>160020</xdr:rowOff>
    </xdr:to>
    <xdr:sp macro="" textlink="">
      <xdr:nvSpPr>
        <xdr:cNvPr id="10" name="TextBox 9">
          <a:extLst>
            <a:ext uri="{FF2B5EF4-FFF2-40B4-BE49-F238E27FC236}">
              <a16:creationId xmlns:a16="http://schemas.microsoft.com/office/drawing/2014/main" id="{3E1C141C-D668-4ECE-95F6-61E6FD7CD787}"/>
            </a:ext>
          </a:extLst>
        </xdr:cNvPr>
        <xdr:cNvSpPr txBox="1"/>
      </xdr:nvSpPr>
      <xdr:spPr>
        <a:xfrm>
          <a:off x="0" y="4175760"/>
          <a:ext cx="37719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23</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25</xdr:col>
      <xdr:colOff>76200</xdr:colOff>
      <xdr:row>33</xdr:row>
      <xdr:rowOff>0</xdr:rowOff>
    </xdr:to>
    <xdr:sp macro="" textlink="">
      <xdr:nvSpPr>
        <xdr:cNvPr id="11" name="TextBox 10">
          <a:extLst>
            <a:ext uri="{FF2B5EF4-FFF2-40B4-BE49-F238E27FC236}">
              <a16:creationId xmlns:a16="http://schemas.microsoft.com/office/drawing/2014/main" id="{94703A43-4F5C-4F5E-B4FD-C9FA8939A6B8}"/>
            </a:ext>
          </a:extLst>
        </xdr:cNvPr>
        <xdr:cNvSpPr txBox="1"/>
      </xdr:nvSpPr>
      <xdr:spPr>
        <a:xfrm>
          <a:off x="0" y="5242560"/>
          <a:ext cx="889254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24</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9</xdr:col>
      <xdr:colOff>883920</xdr:colOff>
      <xdr:row>38</xdr:row>
      <xdr:rowOff>160020</xdr:rowOff>
    </xdr:to>
    <xdr:sp macro="" textlink="">
      <xdr:nvSpPr>
        <xdr:cNvPr id="12" name="TextBox 11">
          <a:extLst>
            <a:ext uri="{FF2B5EF4-FFF2-40B4-BE49-F238E27FC236}">
              <a16:creationId xmlns:a16="http://schemas.microsoft.com/office/drawing/2014/main" id="{18C9A754-E83D-48CE-9D16-8CD16D60F907}"/>
            </a:ext>
          </a:extLst>
        </xdr:cNvPr>
        <xdr:cNvSpPr txBox="1"/>
      </xdr:nvSpPr>
      <xdr:spPr>
        <a:xfrm>
          <a:off x="0" y="6309360"/>
          <a:ext cx="63093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24</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10</xdr:col>
      <xdr:colOff>53340</xdr:colOff>
      <xdr:row>36</xdr:row>
      <xdr:rowOff>0</xdr:rowOff>
    </xdr:from>
    <xdr:to>
      <xdr:col>25</xdr:col>
      <xdr:colOff>91440</xdr:colOff>
      <xdr:row>38</xdr:row>
      <xdr:rowOff>160020</xdr:rowOff>
    </xdr:to>
    <xdr:sp macro="" textlink="">
      <xdr:nvSpPr>
        <xdr:cNvPr id="14" name="TextBox 13">
          <a:extLst>
            <a:ext uri="{FF2B5EF4-FFF2-40B4-BE49-F238E27FC236}">
              <a16:creationId xmlns:a16="http://schemas.microsoft.com/office/drawing/2014/main" id="{7A4C794D-0BA1-4F63-BC5B-CA8B692F5ADE}"/>
            </a:ext>
          </a:extLst>
        </xdr:cNvPr>
        <xdr:cNvSpPr txBox="1"/>
      </xdr:nvSpPr>
      <xdr:spPr>
        <a:xfrm>
          <a:off x="6416040" y="6309360"/>
          <a:ext cx="249174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42</xdr:row>
      <xdr:rowOff>0</xdr:rowOff>
    </xdr:from>
    <xdr:to>
      <xdr:col>3</xdr:col>
      <xdr:colOff>929640</xdr:colOff>
      <xdr:row>44</xdr:row>
      <xdr:rowOff>160020</xdr:rowOff>
    </xdr:to>
    <xdr:sp macro="" textlink="">
      <xdr:nvSpPr>
        <xdr:cNvPr id="15" name="TextBox 14">
          <a:extLst>
            <a:ext uri="{FF2B5EF4-FFF2-40B4-BE49-F238E27FC236}">
              <a16:creationId xmlns:a16="http://schemas.microsoft.com/office/drawing/2014/main" id="{D355995F-90F8-42E8-8A39-732733460C78}"/>
            </a:ext>
          </a:extLst>
        </xdr:cNvPr>
        <xdr:cNvSpPr txBox="1"/>
      </xdr:nvSpPr>
      <xdr:spPr>
        <a:xfrm>
          <a:off x="0" y="7376160"/>
          <a:ext cx="25374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8</xdr:col>
      <xdr:colOff>99060</xdr:colOff>
      <xdr:row>32</xdr:row>
      <xdr:rowOff>160020</xdr:rowOff>
    </xdr:from>
    <xdr:to>
      <xdr:col>9</xdr:col>
      <xdr:colOff>922020</xdr:colOff>
      <xdr:row>38</xdr:row>
      <xdr:rowOff>137160</xdr:rowOff>
    </xdr:to>
    <xdr:sp macro="" textlink="">
      <xdr:nvSpPr>
        <xdr:cNvPr id="5" name="Flowchart: Connector 4">
          <a:extLst>
            <a:ext uri="{FF2B5EF4-FFF2-40B4-BE49-F238E27FC236}">
              <a16:creationId xmlns:a16="http://schemas.microsoft.com/office/drawing/2014/main" id="{ADF7CEDF-6A81-46EA-BAB1-FA3241CAB576}"/>
            </a:ext>
          </a:extLst>
        </xdr:cNvPr>
        <xdr:cNvSpPr/>
      </xdr:nvSpPr>
      <xdr:spPr>
        <a:xfrm>
          <a:off x="5189220" y="5737860"/>
          <a:ext cx="11582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4</xdr:col>
      <xdr:colOff>0</xdr:colOff>
      <xdr:row>12</xdr:row>
      <xdr:rowOff>0</xdr:rowOff>
    </xdr:from>
    <xdr:to>
      <xdr:col>25</xdr:col>
      <xdr:colOff>60960</xdr:colOff>
      <xdr:row>14</xdr:row>
      <xdr:rowOff>160020</xdr:rowOff>
    </xdr:to>
    <xdr:sp macro="" textlink="">
      <xdr:nvSpPr>
        <xdr:cNvPr id="13" name="TextBox 12">
          <a:extLst>
            <a:ext uri="{FF2B5EF4-FFF2-40B4-BE49-F238E27FC236}">
              <a16:creationId xmlns:a16="http://schemas.microsoft.com/office/drawing/2014/main" id="{F98DDCF6-0D53-4E01-9CD8-1252E1AE638F}"/>
            </a:ext>
          </a:extLst>
        </xdr:cNvPr>
        <xdr:cNvSpPr txBox="1"/>
      </xdr:nvSpPr>
      <xdr:spPr>
        <a:xfrm>
          <a:off x="2545080" y="2042160"/>
          <a:ext cx="633222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23</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152400</xdr:rowOff>
    </xdr:from>
    <xdr:to>
      <xdr:col>17</xdr:col>
      <xdr:colOff>76200</xdr:colOff>
      <xdr:row>14</xdr:row>
      <xdr:rowOff>152400</xdr:rowOff>
    </xdr:to>
    <xdr:sp macro="" textlink="">
      <xdr:nvSpPr>
        <xdr:cNvPr id="6" name="TextBox 5">
          <a:extLst>
            <a:ext uri="{FF2B5EF4-FFF2-40B4-BE49-F238E27FC236}">
              <a16:creationId xmlns:a16="http://schemas.microsoft.com/office/drawing/2014/main" id="{E8AC83D5-C42E-40CE-AAF0-5AF16C2AEA1E}"/>
            </a:ext>
          </a:extLst>
        </xdr:cNvPr>
        <xdr:cNvSpPr txBox="1"/>
      </xdr:nvSpPr>
      <xdr:spPr>
        <a:xfrm>
          <a:off x="0" y="1889760"/>
          <a:ext cx="761238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a:t>
          </a:r>
          <a:endParaRPr lang="en-US" sz="1400" b="1"/>
        </a:p>
      </xdr:txBody>
    </xdr:sp>
    <xdr:clientData/>
  </xdr:twoCellAnchor>
  <xdr:twoCellAnchor>
    <xdr:from>
      <xdr:col>18</xdr:col>
      <xdr:colOff>7620</xdr:colOff>
      <xdr:row>11</xdr:row>
      <xdr:rowOff>152400</xdr:rowOff>
    </xdr:from>
    <xdr:to>
      <xdr:col>25</xdr:col>
      <xdr:colOff>83820</xdr:colOff>
      <xdr:row>14</xdr:row>
      <xdr:rowOff>144780</xdr:rowOff>
    </xdr:to>
    <xdr:sp macro="" textlink="">
      <xdr:nvSpPr>
        <xdr:cNvPr id="9" name="TextBox 8">
          <a:extLst>
            <a:ext uri="{FF2B5EF4-FFF2-40B4-BE49-F238E27FC236}">
              <a16:creationId xmlns:a16="http://schemas.microsoft.com/office/drawing/2014/main" id="{F6562D62-B1F5-4D9D-A219-6B14C23BAE3C}"/>
            </a:ext>
          </a:extLst>
        </xdr:cNvPr>
        <xdr:cNvSpPr txBox="1"/>
      </xdr:nvSpPr>
      <xdr:spPr>
        <a:xfrm>
          <a:off x="7650480" y="1889760"/>
          <a:ext cx="124968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0</xdr:col>
      <xdr:colOff>0</xdr:colOff>
      <xdr:row>17</xdr:row>
      <xdr:rowOff>99060</xdr:rowOff>
    </xdr:from>
    <xdr:to>
      <xdr:col>25</xdr:col>
      <xdr:colOff>76200</xdr:colOff>
      <xdr:row>20</xdr:row>
      <xdr:rowOff>144780</xdr:rowOff>
    </xdr:to>
    <xdr:sp macro="" textlink="">
      <xdr:nvSpPr>
        <xdr:cNvPr id="10" name="TextBox 9">
          <a:extLst>
            <a:ext uri="{FF2B5EF4-FFF2-40B4-BE49-F238E27FC236}">
              <a16:creationId xmlns:a16="http://schemas.microsoft.com/office/drawing/2014/main" id="{78CD8271-2F5E-4019-B0DB-1F7E71CA11E7}"/>
            </a:ext>
          </a:extLst>
        </xdr:cNvPr>
        <xdr:cNvSpPr txBox="1"/>
      </xdr:nvSpPr>
      <xdr:spPr>
        <a:xfrm>
          <a:off x="0" y="2903220"/>
          <a:ext cx="8892540" cy="548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0</xdr:col>
      <xdr:colOff>0</xdr:colOff>
      <xdr:row>24</xdr:row>
      <xdr:rowOff>0</xdr:rowOff>
    </xdr:from>
    <xdr:to>
      <xdr:col>25</xdr:col>
      <xdr:colOff>76200</xdr:colOff>
      <xdr:row>26</xdr:row>
      <xdr:rowOff>160020</xdr:rowOff>
    </xdr:to>
    <xdr:sp macro="" textlink="">
      <xdr:nvSpPr>
        <xdr:cNvPr id="11" name="TextBox 10">
          <a:extLst>
            <a:ext uri="{FF2B5EF4-FFF2-40B4-BE49-F238E27FC236}">
              <a16:creationId xmlns:a16="http://schemas.microsoft.com/office/drawing/2014/main" id="{A1ED2EE6-8B93-4CC3-B574-FD4EE9394C4A}"/>
            </a:ext>
          </a:extLst>
        </xdr:cNvPr>
        <xdr:cNvSpPr txBox="1"/>
      </xdr:nvSpPr>
      <xdr:spPr>
        <a:xfrm>
          <a:off x="0" y="4038600"/>
          <a:ext cx="889254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0</xdr:col>
      <xdr:colOff>0</xdr:colOff>
      <xdr:row>30</xdr:row>
      <xdr:rowOff>0</xdr:rowOff>
    </xdr:from>
    <xdr:to>
      <xdr:col>25</xdr:col>
      <xdr:colOff>83820</xdr:colOff>
      <xdr:row>32</xdr:row>
      <xdr:rowOff>160020</xdr:rowOff>
    </xdr:to>
    <xdr:sp macro="" textlink="">
      <xdr:nvSpPr>
        <xdr:cNvPr id="13" name="TextBox 12">
          <a:extLst>
            <a:ext uri="{FF2B5EF4-FFF2-40B4-BE49-F238E27FC236}">
              <a16:creationId xmlns:a16="http://schemas.microsoft.com/office/drawing/2014/main" id="{22A9D488-17B1-4FCA-AB84-CB9D4D09D165}"/>
            </a:ext>
          </a:extLst>
        </xdr:cNvPr>
        <xdr:cNvSpPr txBox="1"/>
      </xdr:nvSpPr>
      <xdr:spPr>
        <a:xfrm>
          <a:off x="0" y="5105400"/>
          <a:ext cx="89001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4</a:t>
          </a:r>
          <a:endParaRPr lang="en-US" sz="1400" b="1"/>
        </a:p>
      </xdr:txBody>
    </xdr:sp>
    <xdr:clientData/>
  </xdr:twoCellAnchor>
  <xdr:twoCellAnchor>
    <xdr:from>
      <xdr:col>0</xdr:col>
      <xdr:colOff>0</xdr:colOff>
      <xdr:row>35</xdr:row>
      <xdr:rowOff>137160</xdr:rowOff>
    </xdr:from>
    <xdr:to>
      <xdr:col>25</xdr:col>
      <xdr:colOff>99060</xdr:colOff>
      <xdr:row>38</xdr:row>
      <xdr:rowOff>137160</xdr:rowOff>
    </xdr:to>
    <xdr:sp macro="" textlink="">
      <xdr:nvSpPr>
        <xdr:cNvPr id="14" name="TextBox 13">
          <a:extLst>
            <a:ext uri="{FF2B5EF4-FFF2-40B4-BE49-F238E27FC236}">
              <a16:creationId xmlns:a16="http://schemas.microsoft.com/office/drawing/2014/main" id="{0FF38C2F-FED5-44E2-B6E3-3F6803DB293B}"/>
            </a:ext>
          </a:extLst>
        </xdr:cNvPr>
        <xdr:cNvSpPr txBox="1"/>
      </xdr:nvSpPr>
      <xdr:spPr>
        <a:xfrm>
          <a:off x="0" y="6141720"/>
          <a:ext cx="891540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4</a:t>
          </a:r>
          <a:endParaRPr lang="en-US" sz="1400" b="1"/>
        </a:p>
      </xdr:txBody>
    </xdr:sp>
    <xdr:clientData/>
  </xdr:twoCellAnchor>
  <xdr:twoCellAnchor>
    <xdr:from>
      <xdr:col>10</xdr:col>
      <xdr:colOff>144780</xdr:colOff>
      <xdr:row>32</xdr:row>
      <xdr:rowOff>129540</xdr:rowOff>
    </xdr:from>
    <xdr:to>
      <xdr:col>18</xdr:col>
      <xdr:colOff>30480</xdr:colOff>
      <xdr:row>38</xdr:row>
      <xdr:rowOff>91440</xdr:rowOff>
    </xdr:to>
    <xdr:sp macro="" textlink="">
      <xdr:nvSpPr>
        <xdr:cNvPr id="17" name="Flowchart: Connector 16">
          <a:extLst>
            <a:ext uri="{FF2B5EF4-FFF2-40B4-BE49-F238E27FC236}">
              <a16:creationId xmlns:a16="http://schemas.microsoft.com/office/drawing/2014/main" id="{AE69A7A4-ABEF-4649-BC52-2DA74AF7F392}"/>
            </a:ext>
          </a:extLst>
        </xdr:cNvPr>
        <xdr:cNvSpPr/>
      </xdr:nvSpPr>
      <xdr:spPr>
        <a:xfrm>
          <a:off x="6507480" y="5570220"/>
          <a:ext cx="1165860" cy="102870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121920</xdr:colOff>
      <xdr:row>21</xdr:row>
      <xdr:rowOff>0</xdr:rowOff>
    </xdr:from>
    <xdr:to>
      <xdr:col>18</xdr:col>
      <xdr:colOff>7620</xdr:colOff>
      <xdr:row>26</xdr:row>
      <xdr:rowOff>129540</xdr:rowOff>
    </xdr:to>
    <xdr:sp macro="" textlink="">
      <xdr:nvSpPr>
        <xdr:cNvPr id="5" name="Flowchart: Connector 4">
          <a:extLst>
            <a:ext uri="{FF2B5EF4-FFF2-40B4-BE49-F238E27FC236}">
              <a16:creationId xmlns:a16="http://schemas.microsoft.com/office/drawing/2014/main" id="{189838F8-8333-4D8F-BA87-73787FE69A97}"/>
            </a:ext>
          </a:extLst>
        </xdr:cNvPr>
        <xdr:cNvSpPr/>
      </xdr:nvSpPr>
      <xdr:spPr>
        <a:xfrm>
          <a:off x="6484620" y="3474720"/>
          <a:ext cx="1165860" cy="102870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106680</xdr:colOff>
      <xdr:row>9</xdr:row>
      <xdr:rowOff>83820</xdr:rowOff>
    </xdr:from>
    <xdr:to>
      <xdr:col>18</xdr:col>
      <xdr:colOff>22860</xdr:colOff>
      <xdr:row>14</xdr:row>
      <xdr:rowOff>160020</xdr:rowOff>
    </xdr:to>
    <xdr:sp macro="" textlink="">
      <xdr:nvSpPr>
        <xdr:cNvPr id="3" name="Flowchart: Connector 2">
          <a:extLst>
            <a:ext uri="{FF2B5EF4-FFF2-40B4-BE49-F238E27FC236}">
              <a16:creationId xmlns:a16="http://schemas.microsoft.com/office/drawing/2014/main" id="{B7FE620E-4A88-4DE6-9963-DB9291C32D32}"/>
            </a:ext>
          </a:extLst>
        </xdr:cNvPr>
        <xdr:cNvSpPr/>
      </xdr:nvSpPr>
      <xdr:spPr>
        <a:xfrm>
          <a:off x="6469380" y="1424940"/>
          <a:ext cx="1196340" cy="97536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42</xdr:row>
      <xdr:rowOff>30480</xdr:rowOff>
    </xdr:from>
    <xdr:to>
      <xdr:col>3</xdr:col>
      <xdr:colOff>929640</xdr:colOff>
      <xdr:row>44</xdr:row>
      <xdr:rowOff>160020</xdr:rowOff>
    </xdr:to>
    <xdr:sp macro="" textlink="">
      <xdr:nvSpPr>
        <xdr:cNvPr id="20" name="TextBox 19">
          <a:extLst>
            <a:ext uri="{FF2B5EF4-FFF2-40B4-BE49-F238E27FC236}">
              <a16:creationId xmlns:a16="http://schemas.microsoft.com/office/drawing/2014/main" id="{D5A5B052-D294-4267-8A9A-DE412DCF10F0}"/>
            </a:ext>
          </a:extLst>
        </xdr:cNvPr>
        <xdr:cNvSpPr txBox="1"/>
      </xdr:nvSpPr>
      <xdr:spPr>
        <a:xfrm>
          <a:off x="0" y="7269480"/>
          <a:ext cx="2537460"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5</a:t>
          </a:r>
          <a:endParaRPr lang="en-US"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160020</xdr:rowOff>
    </xdr:from>
    <xdr:to>
      <xdr:col>9</xdr:col>
      <xdr:colOff>914400</xdr:colOff>
      <xdr:row>14</xdr:row>
      <xdr:rowOff>160020</xdr:rowOff>
    </xdr:to>
    <xdr:sp macro="" textlink="">
      <xdr:nvSpPr>
        <xdr:cNvPr id="7" name="TextBox 6">
          <a:extLst>
            <a:ext uri="{FF2B5EF4-FFF2-40B4-BE49-F238E27FC236}">
              <a16:creationId xmlns:a16="http://schemas.microsoft.com/office/drawing/2014/main" id="{32D5E19C-6BF4-44E1-B820-BD9A42CBB12B}"/>
            </a:ext>
          </a:extLst>
        </xdr:cNvPr>
        <xdr:cNvSpPr txBox="1"/>
      </xdr:nvSpPr>
      <xdr:spPr>
        <a:xfrm>
          <a:off x="0" y="1905000"/>
          <a:ext cx="633984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4</a:t>
          </a:r>
          <a:endParaRPr lang="en-US" sz="1400" b="1"/>
        </a:p>
      </xdr:txBody>
    </xdr:sp>
    <xdr:clientData/>
  </xdr:twoCellAnchor>
  <xdr:twoCellAnchor>
    <xdr:from>
      <xdr:col>10</xdr:col>
      <xdr:colOff>22860</xdr:colOff>
      <xdr:row>12</xdr:row>
      <xdr:rowOff>15240</xdr:rowOff>
    </xdr:from>
    <xdr:to>
      <xdr:col>26</xdr:col>
      <xdr:colOff>0</xdr:colOff>
      <xdr:row>14</xdr:row>
      <xdr:rowOff>144780</xdr:rowOff>
    </xdr:to>
    <xdr:sp macro="" textlink="">
      <xdr:nvSpPr>
        <xdr:cNvPr id="9" name="TextBox 8">
          <a:extLst>
            <a:ext uri="{FF2B5EF4-FFF2-40B4-BE49-F238E27FC236}">
              <a16:creationId xmlns:a16="http://schemas.microsoft.com/office/drawing/2014/main" id="{3DDCF142-70D2-4C88-ACF1-EE31A02229CC}"/>
            </a:ext>
          </a:extLst>
        </xdr:cNvPr>
        <xdr:cNvSpPr txBox="1"/>
      </xdr:nvSpPr>
      <xdr:spPr>
        <a:xfrm>
          <a:off x="6385560" y="1927860"/>
          <a:ext cx="2537460"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5</a:t>
          </a:r>
          <a:endParaRPr lang="en-US" sz="1400" b="1"/>
        </a:p>
      </xdr:txBody>
    </xdr:sp>
    <xdr:clientData/>
  </xdr:twoCellAnchor>
  <xdr:twoCellAnchor>
    <xdr:from>
      <xdr:col>0</xdr:col>
      <xdr:colOff>0</xdr:colOff>
      <xdr:row>17</xdr:row>
      <xdr:rowOff>144780</xdr:rowOff>
    </xdr:from>
    <xdr:to>
      <xdr:col>26</xdr:col>
      <xdr:colOff>22860</xdr:colOff>
      <xdr:row>20</xdr:row>
      <xdr:rowOff>144780</xdr:rowOff>
    </xdr:to>
    <xdr:sp macro="" textlink="">
      <xdr:nvSpPr>
        <xdr:cNvPr id="10" name="TextBox 9">
          <a:extLst>
            <a:ext uri="{FF2B5EF4-FFF2-40B4-BE49-F238E27FC236}">
              <a16:creationId xmlns:a16="http://schemas.microsoft.com/office/drawing/2014/main" id="{61B2D74D-BC35-4AC7-B415-DCEBBA6A5526}"/>
            </a:ext>
          </a:extLst>
        </xdr:cNvPr>
        <xdr:cNvSpPr txBox="1"/>
      </xdr:nvSpPr>
      <xdr:spPr>
        <a:xfrm>
          <a:off x="0" y="2956560"/>
          <a:ext cx="894588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5</a:t>
          </a:r>
          <a:endParaRPr lang="en-US" sz="1400" b="1"/>
        </a:p>
      </xdr:txBody>
    </xdr:sp>
    <xdr:clientData/>
  </xdr:twoCellAnchor>
  <xdr:twoCellAnchor>
    <xdr:from>
      <xdr:col>2</xdr:col>
      <xdr:colOff>7620</xdr:colOff>
      <xdr:row>23</xdr:row>
      <xdr:rowOff>137160</xdr:rowOff>
    </xdr:from>
    <xdr:to>
      <xdr:col>26</xdr:col>
      <xdr:colOff>22860</xdr:colOff>
      <xdr:row>26</xdr:row>
      <xdr:rowOff>129540</xdr:rowOff>
    </xdr:to>
    <xdr:sp macro="" textlink="">
      <xdr:nvSpPr>
        <xdr:cNvPr id="11" name="TextBox 10">
          <a:extLst>
            <a:ext uri="{FF2B5EF4-FFF2-40B4-BE49-F238E27FC236}">
              <a16:creationId xmlns:a16="http://schemas.microsoft.com/office/drawing/2014/main" id="{C0E85C8C-A5BF-4E05-9478-21438DF5BB9D}"/>
            </a:ext>
          </a:extLst>
        </xdr:cNvPr>
        <xdr:cNvSpPr txBox="1"/>
      </xdr:nvSpPr>
      <xdr:spPr>
        <a:xfrm>
          <a:off x="1280160" y="4015740"/>
          <a:ext cx="766572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a:t>
          </a:r>
          <a:endParaRPr lang="en-US" sz="1400" b="1"/>
        </a:p>
      </xdr:txBody>
    </xdr:sp>
    <xdr:clientData/>
  </xdr:twoCellAnchor>
  <xdr:twoCellAnchor>
    <xdr:from>
      <xdr:col>0</xdr:col>
      <xdr:colOff>0</xdr:colOff>
      <xdr:row>29</xdr:row>
      <xdr:rowOff>152400</xdr:rowOff>
    </xdr:from>
    <xdr:to>
      <xdr:col>26</xdr:col>
      <xdr:colOff>22860</xdr:colOff>
      <xdr:row>32</xdr:row>
      <xdr:rowOff>152400</xdr:rowOff>
    </xdr:to>
    <xdr:sp macro="" textlink="">
      <xdr:nvSpPr>
        <xdr:cNvPr id="13" name="TextBox 12">
          <a:extLst>
            <a:ext uri="{FF2B5EF4-FFF2-40B4-BE49-F238E27FC236}">
              <a16:creationId xmlns:a16="http://schemas.microsoft.com/office/drawing/2014/main" id="{6A7E8E3D-1A75-4642-A59E-C41B8644E112}"/>
            </a:ext>
          </a:extLst>
        </xdr:cNvPr>
        <xdr:cNvSpPr txBox="1"/>
      </xdr:nvSpPr>
      <xdr:spPr>
        <a:xfrm>
          <a:off x="0" y="5097780"/>
          <a:ext cx="894588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a:t>
          </a:r>
          <a:endParaRPr lang="en-US" sz="1400" b="1"/>
        </a:p>
      </xdr:txBody>
    </xdr:sp>
    <xdr:clientData/>
  </xdr:twoCellAnchor>
  <xdr:twoCellAnchor>
    <xdr:from>
      <xdr:col>6</xdr:col>
      <xdr:colOff>60960</xdr:colOff>
      <xdr:row>36</xdr:row>
      <xdr:rowOff>22860</xdr:rowOff>
    </xdr:from>
    <xdr:to>
      <xdr:col>26</xdr:col>
      <xdr:colOff>7620</xdr:colOff>
      <xdr:row>39</xdr:row>
      <xdr:rowOff>22860</xdr:rowOff>
    </xdr:to>
    <xdr:sp macro="" textlink="">
      <xdr:nvSpPr>
        <xdr:cNvPr id="16" name="TextBox 15">
          <a:extLst>
            <a:ext uri="{FF2B5EF4-FFF2-40B4-BE49-F238E27FC236}">
              <a16:creationId xmlns:a16="http://schemas.microsoft.com/office/drawing/2014/main" id="{616EF20D-920D-4673-8153-234821DF9558}"/>
            </a:ext>
          </a:extLst>
        </xdr:cNvPr>
        <xdr:cNvSpPr txBox="1"/>
      </xdr:nvSpPr>
      <xdr:spPr>
        <a:xfrm>
          <a:off x="3878580" y="6202680"/>
          <a:ext cx="505206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7</a:t>
          </a:r>
          <a:endParaRPr lang="en-US" sz="1400" b="1"/>
        </a:p>
      </xdr:txBody>
    </xdr:sp>
    <xdr:clientData/>
  </xdr:twoCellAnchor>
  <xdr:twoCellAnchor>
    <xdr:from>
      <xdr:col>0</xdr:col>
      <xdr:colOff>0</xdr:colOff>
      <xdr:row>43</xdr:row>
      <xdr:rowOff>0</xdr:rowOff>
    </xdr:from>
    <xdr:to>
      <xdr:col>3</xdr:col>
      <xdr:colOff>922020</xdr:colOff>
      <xdr:row>44</xdr:row>
      <xdr:rowOff>152400</xdr:rowOff>
    </xdr:to>
    <xdr:sp macro="" textlink="">
      <xdr:nvSpPr>
        <xdr:cNvPr id="17" name="TextBox 16">
          <a:extLst>
            <a:ext uri="{FF2B5EF4-FFF2-40B4-BE49-F238E27FC236}">
              <a16:creationId xmlns:a16="http://schemas.microsoft.com/office/drawing/2014/main" id="{5E124B94-E986-44A2-9E68-A60FC9FAF750}"/>
            </a:ext>
          </a:extLst>
        </xdr:cNvPr>
        <xdr:cNvSpPr txBox="1"/>
      </xdr:nvSpPr>
      <xdr:spPr>
        <a:xfrm>
          <a:off x="0" y="7414260"/>
          <a:ext cx="2529840" cy="320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7</a:t>
          </a:r>
          <a:endParaRPr lang="en-US" sz="1400" b="1"/>
        </a:p>
      </xdr:txBody>
    </xdr:sp>
    <xdr:clientData/>
  </xdr:twoCellAnchor>
  <xdr:twoCellAnchor>
    <xdr:from>
      <xdr:col>0</xdr:col>
      <xdr:colOff>0</xdr:colOff>
      <xdr:row>24</xdr:row>
      <xdr:rowOff>0</xdr:rowOff>
    </xdr:from>
    <xdr:to>
      <xdr:col>1</xdr:col>
      <xdr:colOff>891540</xdr:colOff>
      <xdr:row>26</xdr:row>
      <xdr:rowOff>129540</xdr:rowOff>
    </xdr:to>
    <xdr:sp macro="" textlink="">
      <xdr:nvSpPr>
        <xdr:cNvPr id="15" name="TextBox 14">
          <a:extLst>
            <a:ext uri="{FF2B5EF4-FFF2-40B4-BE49-F238E27FC236}">
              <a16:creationId xmlns:a16="http://schemas.microsoft.com/office/drawing/2014/main" id="{AFB9718A-3941-432C-AE68-4E0EFC6F6A50}"/>
            </a:ext>
          </a:extLst>
        </xdr:cNvPr>
        <xdr:cNvSpPr txBox="1"/>
      </xdr:nvSpPr>
      <xdr:spPr>
        <a:xfrm>
          <a:off x="0" y="4046220"/>
          <a:ext cx="1226820"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5</a:t>
          </a:r>
          <a:endParaRPr lang="en-US" sz="1400" b="1"/>
        </a:p>
      </xdr:txBody>
    </xdr:sp>
    <xdr:clientData/>
  </xdr:twoCellAnchor>
  <xdr:twoCellAnchor>
    <xdr:from>
      <xdr:col>10</xdr:col>
      <xdr:colOff>114300</xdr:colOff>
      <xdr:row>15</xdr:row>
      <xdr:rowOff>15240</xdr:rowOff>
    </xdr:from>
    <xdr:to>
      <xdr:col>18</xdr:col>
      <xdr:colOff>0</xdr:colOff>
      <xdr:row>20</xdr:row>
      <xdr:rowOff>144780</xdr:rowOff>
    </xdr:to>
    <xdr:sp macro="" textlink="">
      <xdr:nvSpPr>
        <xdr:cNvPr id="8" name="Flowchart: Connector 7">
          <a:extLst>
            <a:ext uri="{FF2B5EF4-FFF2-40B4-BE49-F238E27FC236}">
              <a16:creationId xmlns:a16="http://schemas.microsoft.com/office/drawing/2014/main" id="{0D5B00E1-6CF3-4AEA-955E-48E038BC9636}"/>
            </a:ext>
          </a:extLst>
        </xdr:cNvPr>
        <xdr:cNvSpPr/>
      </xdr:nvSpPr>
      <xdr:spPr>
        <a:xfrm>
          <a:off x="6477000" y="2430780"/>
          <a:ext cx="1165860" cy="102870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36</xdr:row>
      <xdr:rowOff>0</xdr:rowOff>
    </xdr:from>
    <xdr:to>
      <xdr:col>6</xdr:col>
      <xdr:colOff>7620</xdr:colOff>
      <xdr:row>39</xdr:row>
      <xdr:rowOff>0</xdr:rowOff>
    </xdr:to>
    <xdr:sp macro="" textlink="">
      <xdr:nvSpPr>
        <xdr:cNvPr id="20" name="TextBox 19">
          <a:extLst>
            <a:ext uri="{FF2B5EF4-FFF2-40B4-BE49-F238E27FC236}">
              <a16:creationId xmlns:a16="http://schemas.microsoft.com/office/drawing/2014/main" id="{76078105-3294-4F6F-8928-E682FD215D59}"/>
            </a:ext>
          </a:extLst>
        </xdr:cNvPr>
        <xdr:cNvSpPr txBox="1"/>
      </xdr:nvSpPr>
      <xdr:spPr>
        <a:xfrm>
          <a:off x="0" y="6179820"/>
          <a:ext cx="382524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a:t>
          </a:r>
          <a:endParaRPr lang="en-US" sz="1400" b="1"/>
        </a:p>
      </xdr:txBody>
    </xdr:sp>
    <xdr:clientData/>
  </xdr:twoCellAnchor>
  <xdr:twoCellAnchor>
    <xdr:from>
      <xdr:col>4</xdr:col>
      <xdr:colOff>106680</xdr:colOff>
      <xdr:row>33</xdr:row>
      <xdr:rowOff>0</xdr:rowOff>
    </xdr:from>
    <xdr:to>
      <xdr:col>6</xdr:col>
      <xdr:colOff>22860</xdr:colOff>
      <xdr:row>38</xdr:row>
      <xdr:rowOff>144780</xdr:rowOff>
    </xdr:to>
    <xdr:sp macro="" textlink="">
      <xdr:nvSpPr>
        <xdr:cNvPr id="21" name="Flowchart: Connector 20">
          <a:extLst>
            <a:ext uri="{FF2B5EF4-FFF2-40B4-BE49-F238E27FC236}">
              <a16:creationId xmlns:a16="http://schemas.microsoft.com/office/drawing/2014/main" id="{A39DBBF2-143E-49F6-8D34-3DE94ADC0457}"/>
            </a:ext>
          </a:extLst>
        </xdr:cNvPr>
        <xdr:cNvSpPr/>
      </xdr:nvSpPr>
      <xdr:spPr>
        <a:xfrm>
          <a:off x="2651760" y="5615940"/>
          <a:ext cx="118872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30480</xdr:colOff>
      <xdr:row>12</xdr:row>
      <xdr:rowOff>0</xdr:rowOff>
    </xdr:from>
    <xdr:to>
      <xdr:col>25</xdr:col>
      <xdr:colOff>91440</xdr:colOff>
      <xdr:row>14</xdr:row>
      <xdr:rowOff>144780</xdr:rowOff>
    </xdr:to>
    <xdr:sp macro="" textlink="">
      <xdr:nvSpPr>
        <xdr:cNvPr id="8" name="TextBox 7">
          <a:extLst>
            <a:ext uri="{FF2B5EF4-FFF2-40B4-BE49-F238E27FC236}">
              <a16:creationId xmlns:a16="http://schemas.microsoft.com/office/drawing/2014/main" id="{4FEC9992-0125-451C-B1CF-EE77F9898EE5}"/>
            </a:ext>
          </a:extLst>
        </xdr:cNvPr>
        <xdr:cNvSpPr txBox="1"/>
      </xdr:nvSpPr>
      <xdr:spPr>
        <a:xfrm>
          <a:off x="3848100" y="1897380"/>
          <a:ext cx="505968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7</a:t>
          </a:r>
          <a:endParaRPr lang="en-US" sz="1400" b="1"/>
        </a:p>
      </xdr:txBody>
    </xdr:sp>
    <xdr:clientData/>
  </xdr:twoCellAnchor>
  <xdr:twoCellAnchor>
    <xdr:from>
      <xdr:col>0</xdr:col>
      <xdr:colOff>0</xdr:colOff>
      <xdr:row>12</xdr:row>
      <xdr:rowOff>7620</xdr:rowOff>
    </xdr:from>
    <xdr:to>
      <xdr:col>5</xdr:col>
      <xdr:colOff>906780</xdr:colOff>
      <xdr:row>15</xdr:row>
      <xdr:rowOff>0</xdr:rowOff>
    </xdr:to>
    <xdr:sp macro="" textlink="">
      <xdr:nvSpPr>
        <xdr:cNvPr id="9" name="TextBox 8">
          <a:extLst>
            <a:ext uri="{FF2B5EF4-FFF2-40B4-BE49-F238E27FC236}">
              <a16:creationId xmlns:a16="http://schemas.microsoft.com/office/drawing/2014/main" id="{2538A0E6-80D3-4E0B-984F-5CDD74852C7A}"/>
            </a:ext>
          </a:extLst>
        </xdr:cNvPr>
        <xdr:cNvSpPr txBox="1"/>
      </xdr:nvSpPr>
      <xdr:spPr>
        <a:xfrm>
          <a:off x="0" y="1905000"/>
          <a:ext cx="378714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a:t>
          </a:r>
          <a:endParaRPr lang="en-US" sz="1400" b="1"/>
        </a:p>
      </xdr:txBody>
    </xdr:sp>
    <xdr:clientData/>
  </xdr:twoCellAnchor>
  <xdr:twoCellAnchor>
    <xdr:from>
      <xdr:col>0</xdr:col>
      <xdr:colOff>0</xdr:colOff>
      <xdr:row>17</xdr:row>
      <xdr:rowOff>106680</xdr:rowOff>
    </xdr:from>
    <xdr:to>
      <xdr:col>25</xdr:col>
      <xdr:colOff>68580</xdr:colOff>
      <xdr:row>20</xdr:row>
      <xdr:rowOff>160020</xdr:rowOff>
    </xdr:to>
    <xdr:sp macro="" textlink="">
      <xdr:nvSpPr>
        <xdr:cNvPr id="10" name="TextBox 9">
          <a:extLst>
            <a:ext uri="{FF2B5EF4-FFF2-40B4-BE49-F238E27FC236}">
              <a16:creationId xmlns:a16="http://schemas.microsoft.com/office/drawing/2014/main" id="{56ADA6C2-B7F6-401C-ABF0-6F3BFEE7CF5F}"/>
            </a:ext>
          </a:extLst>
        </xdr:cNvPr>
        <xdr:cNvSpPr txBox="1"/>
      </xdr:nvSpPr>
      <xdr:spPr>
        <a:xfrm>
          <a:off x="0" y="2903220"/>
          <a:ext cx="8884920" cy="556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7</a:t>
          </a:r>
          <a:endParaRPr lang="en-US" sz="1400" b="1"/>
        </a:p>
      </xdr:txBody>
    </xdr:sp>
    <xdr:clientData/>
  </xdr:twoCellAnchor>
  <xdr:twoCellAnchor>
    <xdr:from>
      <xdr:col>0</xdr:col>
      <xdr:colOff>0</xdr:colOff>
      <xdr:row>24</xdr:row>
      <xdr:rowOff>76200</xdr:rowOff>
    </xdr:from>
    <xdr:to>
      <xdr:col>7</xdr:col>
      <xdr:colOff>922020</xdr:colOff>
      <xdr:row>27</xdr:row>
      <xdr:rowOff>7620</xdr:rowOff>
    </xdr:to>
    <xdr:sp macro="" textlink="">
      <xdr:nvSpPr>
        <xdr:cNvPr id="12" name="TextBox 11">
          <a:extLst>
            <a:ext uri="{FF2B5EF4-FFF2-40B4-BE49-F238E27FC236}">
              <a16:creationId xmlns:a16="http://schemas.microsoft.com/office/drawing/2014/main" id="{04218E8E-F39E-4CCD-AC40-E8A6F9846135}"/>
            </a:ext>
          </a:extLst>
        </xdr:cNvPr>
        <xdr:cNvSpPr txBox="1"/>
      </xdr:nvSpPr>
      <xdr:spPr>
        <a:xfrm>
          <a:off x="0" y="4107180"/>
          <a:ext cx="5074920" cy="434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7</a:t>
          </a:r>
        </a:p>
        <a:p>
          <a:pPr algn="ctr"/>
          <a:endParaRPr lang="en-US" sz="1400" b="1"/>
        </a:p>
      </xdr:txBody>
    </xdr:sp>
    <xdr:clientData/>
  </xdr:twoCellAnchor>
  <xdr:twoCellAnchor>
    <xdr:from>
      <xdr:col>8</xdr:col>
      <xdr:colOff>53340</xdr:colOff>
      <xdr:row>24</xdr:row>
      <xdr:rowOff>53340</xdr:rowOff>
    </xdr:from>
    <xdr:to>
      <xdr:col>26</xdr:col>
      <xdr:colOff>15240</xdr:colOff>
      <xdr:row>26</xdr:row>
      <xdr:rowOff>160020</xdr:rowOff>
    </xdr:to>
    <xdr:sp macro="" textlink="">
      <xdr:nvSpPr>
        <xdr:cNvPr id="13" name="TextBox 12">
          <a:extLst>
            <a:ext uri="{FF2B5EF4-FFF2-40B4-BE49-F238E27FC236}">
              <a16:creationId xmlns:a16="http://schemas.microsoft.com/office/drawing/2014/main" id="{ED38ED6E-274F-497F-8892-CD1EB3340B59}"/>
            </a:ext>
          </a:extLst>
        </xdr:cNvPr>
        <xdr:cNvSpPr txBox="1"/>
      </xdr:nvSpPr>
      <xdr:spPr>
        <a:xfrm>
          <a:off x="5143500" y="4084320"/>
          <a:ext cx="3794760" cy="441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8</a:t>
          </a:r>
          <a:endParaRPr lang="en-US" sz="1400" b="1"/>
        </a:p>
      </xdr:txBody>
    </xdr:sp>
    <xdr:clientData/>
  </xdr:twoCellAnchor>
  <xdr:twoCellAnchor>
    <xdr:from>
      <xdr:col>0</xdr:col>
      <xdr:colOff>7620</xdr:colOff>
      <xdr:row>30</xdr:row>
      <xdr:rowOff>45720</xdr:rowOff>
    </xdr:from>
    <xdr:to>
      <xdr:col>25</xdr:col>
      <xdr:colOff>83820</xdr:colOff>
      <xdr:row>32</xdr:row>
      <xdr:rowOff>152400</xdr:rowOff>
    </xdr:to>
    <xdr:sp macro="" textlink="">
      <xdr:nvSpPr>
        <xdr:cNvPr id="14" name="TextBox 13">
          <a:extLst>
            <a:ext uri="{FF2B5EF4-FFF2-40B4-BE49-F238E27FC236}">
              <a16:creationId xmlns:a16="http://schemas.microsoft.com/office/drawing/2014/main" id="{8AD4CB25-6129-4577-9E17-E2B1712452EC}"/>
            </a:ext>
          </a:extLst>
        </xdr:cNvPr>
        <xdr:cNvSpPr txBox="1"/>
      </xdr:nvSpPr>
      <xdr:spPr>
        <a:xfrm>
          <a:off x="7620" y="5143500"/>
          <a:ext cx="8892540" cy="441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8</a:t>
          </a:r>
          <a:endParaRPr lang="en-US" sz="1400" b="1"/>
        </a:p>
      </xdr:txBody>
    </xdr:sp>
    <xdr:clientData/>
  </xdr:twoCellAnchor>
  <xdr:twoCellAnchor>
    <xdr:from>
      <xdr:col>0</xdr:col>
      <xdr:colOff>0</xdr:colOff>
      <xdr:row>36</xdr:row>
      <xdr:rowOff>0</xdr:rowOff>
    </xdr:from>
    <xdr:to>
      <xdr:col>9</xdr:col>
      <xdr:colOff>922020</xdr:colOff>
      <xdr:row>38</xdr:row>
      <xdr:rowOff>144780</xdr:rowOff>
    </xdr:to>
    <xdr:sp macro="" textlink="">
      <xdr:nvSpPr>
        <xdr:cNvPr id="15" name="TextBox 14">
          <a:extLst>
            <a:ext uri="{FF2B5EF4-FFF2-40B4-BE49-F238E27FC236}">
              <a16:creationId xmlns:a16="http://schemas.microsoft.com/office/drawing/2014/main" id="{385F2733-D903-46A5-9F48-BD780491C9D2}"/>
            </a:ext>
          </a:extLst>
        </xdr:cNvPr>
        <xdr:cNvSpPr txBox="1"/>
      </xdr:nvSpPr>
      <xdr:spPr>
        <a:xfrm>
          <a:off x="0" y="6164580"/>
          <a:ext cx="63474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8</a:t>
          </a:r>
          <a:endParaRPr lang="en-US" sz="1400" b="1"/>
        </a:p>
      </xdr:txBody>
    </xdr:sp>
    <xdr:clientData/>
  </xdr:twoCellAnchor>
  <xdr:twoCellAnchor>
    <xdr:from>
      <xdr:col>8</xdr:col>
      <xdr:colOff>91440</xdr:colOff>
      <xdr:row>33</xdr:row>
      <xdr:rowOff>22860</xdr:rowOff>
    </xdr:from>
    <xdr:to>
      <xdr:col>10</xdr:col>
      <xdr:colOff>53340</xdr:colOff>
      <xdr:row>39</xdr:row>
      <xdr:rowOff>0</xdr:rowOff>
    </xdr:to>
    <xdr:sp macro="" textlink="">
      <xdr:nvSpPr>
        <xdr:cNvPr id="17" name="Flowchart: Connector 16">
          <a:extLst>
            <a:ext uri="{FF2B5EF4-FFF2-40B4-BE49-F238E27FC236}">
              <a16:creationId xmlns:a16="http://schemas.microsoft.com/office/drawing/2014/main" id="{5362CA28-6349-4A06-BD67-72CF3BACCC46}"/>
            </a:ext>
          </a:extLst>
        </xdr:cNvPr>
        <xdr:cNvSpPr/>
      </xdr:nvSpPr>
      <xdr:spPr>
        <a:xfrm>
          <a:off x="5181600" y="56235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38100</xdr:colOff>
      <xdr:row>36</xdr:row>
      <xdr:rowOff>0</xdr:rowOff>
    </xdr:from>
    <xdr:to>
      <xdr:col>25</xdr:col>
      <xdr:colOff>76200</xdr:colOff>
      <xdr:row>38</xdr:row>
      <xdr:rowOff>144780</xdr:rowOff>
    </xdr:to>
    <xdr:sp macro="" textlink="">
      <xdr:nvSpPr>
        <xdr:cNvPr id="18" name="TextBox 17">
          <a:extLst>
            <a:ext uri="{FF2B5EF4-FFF2-40B4-BE49-F238E27FC236}">
              <a16:creationId xmlns:a16="http://schemas.microsoft.com/office/drawing/2014/main" id="{A598954B-AAD5-4816-ACD9-1A087078D3AC}"/>
            </a:ext>
          </a:extLst>
        </xdr:cNvPr>
        <xdr:cNvSpPr txBox="1"/>
      </xdr:nvSpPr>
      <xdr:spPr>
        <a:xfrm>
          <a:off x="6400800" y="6164580"/>
          <a:ext cx="249174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9</a:t>
          </a:r>
          <a:endParaRPr lang="en-US" sz="1400" b="1"/>
        </a:p>
      </xdr:txBody>
    </xdr:sp>
    <xdr:clientData/>
  </xdr:twoCellAnchor>
  <xdr:twoCellAnchor>
    <xdr:from>
      <xdr:col>0</xdr:col>
      <xdr:colOff>0</xdr:colOff>
      <xdr:row>42</xdr:row>
      <xdr:rowOff>83820</xdr:rowOff>
    </xdr:from>
    <xdr:to>
      <xdr:col>3</xdr:col>
      <xdr:colOff>906780</xdr:colOff>
      <xdr:row>45</xdr:row>
      <xdr:rowOff>15240</xdr:rowOff>
    </xdr:to>
    <xdr:sp macro="" textlink="">
      <xdr:nvSpPr>
        <xdr:cNvPr id="19" name="TextBox 18">
          <a:extLst>
            <a:ext uri="{FF2B5EF4-FFF2-40B4-BE49-F238E27FC236}">
              <a16:creationId xmlns:a16="http://schemas.microsoft.com/office/drawing/2014/main" id="{4F4EEFF4-171C-4672-8129-46BCDD2DFAA4}"/>
            </a:ext>
          </a:extLst>
        </xdr:cNvPr>
        <xdr:cNvSpPr txBox="1"/>
      </xdr:nvSpPr>
      <xdr:spPr>
        <a:xfrm>
          <a:off x="0" y="7315200"/>
          <a:ext cx="2514600" cy="434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9</a:t>
          </a:r>
        </a:p>
        <a:p>
          <a:pPr algn="ctr"/>
          <a:endParaRPr lang="en-US" sz="1400" b="1"/>
        </a:p>
      </xdr:txBody>
    </xdr:sp>
    <xdr:clientData/>
  </xdr:twoCellAnchor>
  <xdr:twoCellAnchor>
    <xdr:from>
      <xdr:col>6</xdr:col>
      <xdr:colOff>99060</xdr:colOff>
      <xdr:row>21</xdr:row>
      <xdr:rowOff>0</xdr:rowOff>
    </xdr:from>
    <xdr:to>
      <xdr:col>7</xdr:col>
      <xdr:colOff>929640</xdr:colOff>
      <xdr:row>26</xdr:row>
      <xdr:rowOff>106680</xdr:rowOff>
    </xdr:to>
    <xdr:sp macro="" textlink="">
      <xdr:nvSpPr>
        <xdr:cNvPr id="11" name="Flowchart: Connector 10">
          <a:extLst>
            <a:ext uri="{FF2B5EF4-FFF2-40B4-BE49-F238E27FC236}">
              <a16:creationId xmlns:a16="http://schemas.microsoft.com/office/drawing/2014/main" id="{F75E764B-307E-4F63-9F72-AF6CBDD3F2A6}"/>
            </a:ext>
          </a:extLst>
        </xdr:cNvPr>
        <xdr:cNvSpPr/>
      </xdr:nvSpPr>
      <xdr:spPr>
        <a:xfrm>
          <a:off x="3916680" y="3467100"/>
          <a:ext cx="1165860" cy="10058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0</xdr:rowOff>
    </xdr:from>
    <xdr:to>
      <xdr:col>9</xdr:col>
      <xdr:colOff>929640</xdr:colOff>
      <xdr:row>14</xdr:row>
      <xdr:rowOff>144780</xdr:rowOff>
    </xdr:to>
    <xdr:sp macro="" textlink="">
      <xdr:nvSpPr>
        <xdr:cNvPr id="7" name="TextBox 6">
          <a:extLst>
            <a:ext uri="{FF2B5EF4-FFF2-40B4-BE49-F238E27FC236}">
              <a16:creationId xmlns:a16="http://schemas.microsoft.com/office/drawing/2014/main" id="{E0155B0A-C30E-4EF4-8225-3EDE81BADE6F}"/>
            </a:ext>
          </a:extLst>
        </xdr:cNvPr>
        <xdr:cNvSpPr txBox="1"/>
      </xdr:nvSpPr>
      <xdr:spPr>
        <a:xfrm>
          <a:off x="0" y="1988820"/>
          <a:ext cx="635508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8</a:t>
          </a:r>
          <a:endParaRPr lang="en-US" sz="1400" b="1"/>
        </a:p>
      </xdr:txBody>
    </xdr:sp>
    <xdr:clientData/>
  </xdr:twoCellAnchor>
  <xdr:twoCellAnchor>
    <xdr:from>
      <xdr:col>10</xdr:col>
      <xdr:colOff>38100</xdr:colOff>
      <xdr:row>12</xdr:row>
      <xdr:rowOff>0</xdr:rowOff>
    </xdr:from>
    <xdr:to>
      <xdr:col>25</xdr:col>
      <xdr:colOff>76200</xdr:colOff>
      <xdr:row>14</xdr:row>
      <xdr:rowOff>144780</xdr:rowOff>
    </xdr:to>
    <xdr:sp macro="" textlink="">
      <xdr:nvSpPr>
        <xdr:cNvPr id="8" name="TextBox 7">
          <a:extLst>
            <a:ext uri="{FF2B5EF4-FFF2-40B4-BE49-F238E27FC236}">
              <a16:creationId xmlns:a16="http://schemas.microsoft.com/office/drawing/2014/main" id="{F6E78D17-7C13-4135-8811-F164F337C900}"/>
            </a:ext>
          </a:extLst>
        </xdr:cNvPr>
        <xdr:cNvSpPr txBox="1"/>
      </xdr:nvSpPr>
      <xdr:spPr>
        <a:xfrm>
          <a:off x="6400800" y="1988820"/>
          <a:ext cx="249174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9</a:t>
          </a:r>
          <a:endParaRPr lang="en-US" sz="1400" b="1"/>
        </a:p>
      </xdr:txBody>
    </xdr:sp>
    <xdr:clientData/>
  </xdr:twoCellAnchor>
  <xdr:twoCellAnchor>
    <xdr:from>
      <xdr:col>8</xdr:col>
      <xdr:colOff>53340</xdr:colOff>
      <xdr:row>9</xdr:row>
      <xdr:rowOff>45720</xdr:rowOff>
    </xdr:from>
    <xdr:to>
      <xdr:col>9</xdr:col>
      <xdr:colOff>922020</xdr:colOff>
      <xdr:row>15</xdr:row>
      <xdr:rowOff>15240</xdr:rowOff>
    </xdr:to>
    <xdr:sp macro="" textlink="">
      <xdr:nvSpPr>
        <xdr:cNvPr id="2" name="Flowchart: Connector 1">
          <a:extLst>
            <a:ext uri="{FF2B5EF4-FFF2-40B4-BE49-F238E27FC236}">
              <a16:creationId xmlns:a16="http://schemas.microsoft.com/office/drawing/2014/main" id="{1DDDD3F7-2B1E-4BF9-AB03-15D39C132FA7}"/>
            </a:ext>
          </a:extLst>
        </xdr:cNvPr>
        <xdr:cNvSpPr/>
      </xdr:nvSpPr>
      <xdr:spPr>
        <a:xfrm>
          <a:off x="5143500" y="1470660"/>
          <a:ext cx="1203960" cy="103632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18</xdr:row>
      <xdr:rowOff>0</xdr:rowOff>
    </xdr:from>
    <xdr:to>
      <xdr:col>26</xdr:col>
      <xdr:colOff>0</xdr:colOff>
      <xdr:row>20</xdr:row>
      <xdr:rowOff>144780</xdr:rowOff>
    </xdr:to>
    <xdr:sp macro="" textlink="">
      <xdr:nvSpPr>
        <xdr:cNvPr id="9" name="TextBox 8">
          <a:extLst>
            <a:ext uri="{FF2B5EF4-FFF2-40B4-BE49-F238E27FC236}">
              <a16:creationId xmlns:a16="http://schemas.microsoft.com/office/drawing/2014/main" id="{816CF19E-7C8C-4F93-8439-21EC24D623EE}"/>
            </a:ext>
          </a:extLst>
        </xdr:cNvPr>
        <xdr:cNvSpPr txBox="1"/>
      </xdr:nvSpPr>
      <xdr:spPr>
        <a:xfrm>
          <a:off x="0" y="3055620"/>
          <a:ext cx="89230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9</a:t>
          </a:r>
          <a:endParaRPr lang="en-US" sz="1400" b="1"/>
        </a:p>
      </xdr:txBody>
    </xdr:sp>
    <xdr:clientData/>
  </xdr:twoCellAnchor>
  <xdr:twoCellAnchor>
    <xdr:from>
      <xdr:col>0</xdr:col>
      <xdr:colOff>0</xdr:colOff>
      <xdr:row>24</xdr:row>
      <xdr:rowOff>0</xdr:rowOff>
    </xdr:from>
    <xdr:to>
      <xdr:col>17</xdr:col>
      <xdr:colOff>83820</xdr:colOff>
      <xdr:row>26</xdr:row>
      <xdr:rowOff>144780</xdr:rowOff>
    </xdr:to>
    <xdr:sp macro="" textlink="">
      <xdr:nvSpPr>
        <xdr:cNvPr id="10" name="TextBox 9">
          <a:extLst>
            <a:ext uri="{FF2B5EF4-FFF2-40B4-BE49-F238E27FC236}">
              <a16:creationId xmlns:a16="http://schemas.microsoft.com/office/drawing/2014/main" id="{A47A93DF-48FE-45FD-B943-10DA238EC5B0}"/>
            </a:ext>
          </a:extLst>
        </xdr:cNvPr>
        <xdr:cNvSpPr txBox="1"/>
      </xdr:nvSpPr>
      <xdr:spPr>
        <a:xfrm>
          <a:off x="0" y="4122420"/>
          <a:ext cx="762000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9</a:t>
          </a:r>
          <a:endParaRPr lang="en-US" sz="1400" b="1"/>
        </a:p>
      </xdr:txBody>
    </xdr:sp>
    <xdr:clientData/>
  </xdr:twoCellAnchor>
  <xdr:twoCellAnchor>
    <xdr:from>
      <xdr:col>10</xdr:col>
      <xdr:colOff>99060</xdr:colOff>
      <xdr:row>21</xdr:row>
      <xdr:rowOff>15240</xdr:rowOff>
    </xdr:from>
    <xdr:to>
      <xdr:col>18</xdr:col>
      <xdr:colOff>0</xdr:colOff>
      <xdr:row>26</xdr:row>
      <xdr:rowOff>160020</xdr:rowOff>
    </xdr:to>
    <xdr:sp macro="" textlink="">
      <xdr:nvSpPr>
        <xdr:cNvPr id="4" name="Flowchart: Connector 3">
          <a:extLst>
            <a:ext uri="{FF2B5EF4-FFF2-40B4-BE49-F238E27FC236}">
              <a16:creationId xmlns:a16="http://schemas.microsoft.com/office/drawing/2014/main" id="{EAE25906-4144-4CC1-A529-2F588BDFECEC}"/>
            </a:ext>
          </a:extLst>
        </xdr:cNvPr>
        <xdr:cNvSpPr/>
      </xdr:nvSpPr>
      <xdr:spPr>
        <a:xfrm>
          <a:off x="6461760" y="3573780"/>
          <a:ext cx="118110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18</xdr:col>
      <xdr:colOff>68580</xdr:colOff>
      <xdr:row>24</xdr:row>
      <xdr:rowOff>0</xdr:rowOff>
    </xdr:from>
    <xdr:to>
      <xdr:col>25</xdr:col>
      <xdr:colOff>99060</xdr:colOff>
      <xdr:row>26</xdr:row>
      <xdr:rowOff>144780</xdr:rowOff>
    </xdr:to>
    <xdr:sp macro="" textlink="">
      <xdr:nvSpPr>
        <xdr:cNvPr id="11" name="TextBox 10">
          <a:extLst>
            <a:ext uri="{FF2B5EF4-FFF2-40B4-BE49-F238E27FC236}">
              <a16:creationId xmlns:a16="http://schemas.microsoft.com/office/drawing/2014/main" id="{45C582CF-FADB-41E9-833E-BCAAC0A4D1C7}"/>
            </a:ext>
          </a:extLst>
        </xdr:cNvPr>
        <xdr:cNvSpPr txBox="1"/>
      </xdr:nvSpPr>
      <xdr:spPr>
        <a:xfrm>
          <a:off x="7711440" y="4122420"/>
          <a:ext cx="12039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a:p>
      </xdr:txBody>
    </xdr:sp>
    <xdr:clientData/>
  </xdr:twoCellAnchor>
  <xdr:twoCellAnchor>
    <xdr:from>
      <xdr:col>0</xdr:col>
      <xdr:colOff>0</xdr:colOff>
      <xdr:row>29</xdr:row>
      <xdr:rowOff>160020</xdr:rowOff>
    </xdr:from>
    <xdr:to>
      <xdr:col>26</xdr:col>
      <xdr:colOff>7620</xdr:colOff>
      <xdr:row>32</xdr:row>
      <xdr:rowOff>137160</xdr:rowOff>
    </xdr:to>
    <xdr:sp macro="" textlink="">
      <xdr:nvSpPr>
        <xdr:cNvPr id="12" name="TextBox 11">
          <a:extLst>
            <a:ext uri="{FF2B5EF4-FFF2-40B4-BE49-F238E27FC236}">
              <a16:creationId xmlns:a16="http://schemas.microsoft.com/office/drawing/2014/main" id="{E216D52A-C5C6-4ED1-9877-880733573B0A}"/>
            </a:ext>
          </a:extLst>
        </xdr:cNvPr>
        <xdr:cNvSpPr txBox="1"/>
      </xdr:nvSpPr>
      <xdr:spPr>
        <a:xfrm>
          <a:off x="0" y="5181600"/>
          <a:ext cx="893064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a:p>
      </xdr:txBody>
    </xdr:sp>
    <xdr:clientData/>
  </xdr:twoCellAnchor>
  <xdr:twoCellAnchor>
    <xdr:from>
      <xdr:col>0</xdr:col>
      <xdr:colOff>0</xdr:colOff>
      <xdr:row>36</xdr:row>
      <xdr:rowOff>0</xdr:rowOff>
    </xdr:from>
    <xdr:to>
      <xdr:col>18</xdr:col>
      <xdr:colOff>0</xdr:colOff>
      <xdr:row>38</xdr:row>
      <xdr:rowOff>144780</xdr:rowOff>
    </xdr:to>
    <xdr:sp macro="" textlink="">
      <xdr:nvSpPr>
        <xdr:cNvPr id="13" name="TextBox 12">
          <a:extLst>
            <a:ext uri="{FF2B5EF4-FFF2-40B4-BE49-F238E27FC236}">
              <a16:creationId xmlns:a16="http://schemas.microsoft.com/office/drawing/2014/main" id="{4AB76E5F-363F-49EB-8F69-B25033DE2784}"/>
            </a:ext>
          </a:extLst>
        </xdr:cNvPr>
        <xdr:cNvSpPr txBox="1"/>
      </xdr:nvSpPr>
      <xdr:spPr>
        <a:xfrm>
          <a:off x="0" y="6256020"/>
          <a:ext cx="76428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a:p>
      </xdr:txBody>
    </xdr:sp>
    <xdr:clientData/>
  </xdr:twoCellAnchor>
  <xdr:twoCellAnchor>
    <xdr:from>
      <xdr:col>10</xdr:col>
      <xdr:colOff>76200</xdr:colOff>
      <xdr:row>33</xdr:row>
      <xdr:rowOff>60960</xdr:rowOff>
    </xdr:from>
    <xdr:to>
      <xdr:col>18</xdr:col>
      <xdr:colOff>30480</xdr:colOff>
      <xdr:row>39</xdr:row>
      <xdr:rowOff>38100</xdr:rowOff>
    </xdr:to>
    <xdr:sp macro="" textlink="">
      <xdr:nvSpPr>
        <xdr:cNvPr id="6" name="Flowchart: Connector 5">
          <a:extLst>
            <a:ext uri="{FF2B5EF4-FFF2-40B4-BE49-F238E27FC236}">
              <a16:creationId xmlns:a16="http://schemas.microsoft.com/office/drawing/2014/main" id="{531CCB25-BDFC-412F-AC34-28C0E59E1EA5}"/>
            </a:ext>
          </a:extLst>
        </xdr:cNvPr>
        <xdr:cNvSpPr/>
      </xdr:nvSpPr>
      <xdr:spPr>
        <a:xfrm>
          <a:off x="6438900" y="57531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18</xdr:col>
      <xdr:colOff>45720</xdr:colOff>
      <xdr:row>36</xdr:row>
      <xdr:rowOff>7620</xdr:rowOff>
    </xdr:from>
    <xdr:to>
      <xdr:col>26</xdr:col>
      <xdr:colOff>7620</xdr:colOff>
      <xdr:row>38</xdr:row>
      <xdr:rowOff>152400</xdr:rowOff>
    </xdr:to>
    <xdr:sp macro="" textlink="">
      <xdr:nvSpPr>
        <xdr:cNvPr id="14" name="TextBox 13">
          <a:extLst>
            <a:ext uri="{FF2B5EF4-FFF2-40B4-BE49-F238E27FC236}">
              <a16:creationId xmlns:a16="http://schemas.microsoft.com/office/drawing/2014/main" id="{55D00798-3C72-4A39-89B8-284BDB810708}"/>
            </a:ext>
          </a:extLst>
        </xdr:cNvPr>
        <xdr:cNvSpPr txBox="1"/>
      </xdr:nvSpPr>
      <xdr:spPr>
        <a:xfrm>
          <a:off x="7688580" y="6263640"/>
          <a:ext cx="12420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baseline="0"/>
        </a:p>
        <a:p>
          <a:pPr algn="ctr"/>
          <a:r>
            <a:rPr lang="en-US" sz="1400" b="1" baseline="0"/>
            <a:t> </a:t>
          </a:r>
          <a:endParaRPr lang="en-US" sz="1400" b="1"/>
        </a:p>
      </xdr:txBody>
    </xdr:sp>
    <xdr:clientData/>
  </xdr:twoCellAnchor>
  <xdr:twoCellAnchor>
    <xdr:from>
      <xdr:col>2</xdr:col>
      <xdr:colOff>30480</xdr:colOff>
      <xdr:row>42</xdr:row>
      <xdr:rowOff>15240</xdr:rowOff>
    </xdr:from>
    <xdr:to>
      <xdr:col>3</xdr:col>
      <xdr:colOff>929640</xdr:colOff>
      <xdr:row>44</xdr:row>
      <xdr:rowOff>160020</xdr:rowOff>
    </xdr:to>
    <xdr:sp macro="" textlink="">
      <xdr:nvSpPr>
        <xdr:cNvPr id="15" name="TextBox 14">
          <a:extLst>
            <a:ext uri="{FF2B5EF4-FFF2-40B4-BE49-F238E27FC236}">
              <a16:creationId xmlns:a16="http://schemas.microsoft.com/office/drawing/2014/main" id="{5DA83D66-36A3-42C6-8A05-B0580BD5ACAD}"/>
            </a:ext>
          </a:extLst>
        </xdr:cNvPr>
        <xdr:cNvSpPr txBox="1"/>
      </xdr:nvSpPr>
      <xdr:spPr>
        <a:xfrm>
          <a:off x="1303020" y="7338060"/>
          <a:ext cx="123444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11</a:t>
          </a:r>
        </a:p>
        <a:p>
          <a:pPr algn="ctr"/>
          <a:endParaRPr lang="en-US" sz="1400" b="1" baseline="0"/>
        </a:p>
        <a:p>
          <a:pPr algn="ctr"/>
          <a:r>
            <a:rPr lang="en-US" sz="1400" b="1" baseline="0"/>
            <a:t> </a:t>
          </a:r>
          <a:endParaRPr lang="en-US" sz="1400" b="1"/>
        </a:p>
      </xdr:txBody>
    </xdr:sp>
    <xdr:clientData/>
  </xdr:twoCellAnchor>
  <xdr:twoCellAnchor>
    <xdr:from>
      <xdr:col>0</xdr:col>
      <xdr:colOff>0</xdr:colOff>
      <xdr:row>42</xdr:row>
      <xdr:rowOff>0</xdr:rowOff>
    </xdr:from>
    <xdr:to>
      <xdr:col>1</xdr:col>
      <xdr:colOff>899160</xdr:colOff>
      <xdr:row>44</xdr:row>
      <xdr:rowOff>144780</xdr:rowOff>
    </xdr:to>
    <xdr:sp macro="" textlink="">
      <xdr:nvSpPr>
        <xdr:cNvPr id="16" name="TextBox 15">
          <a:extLst>
            <a:ext uri="{FF2B5EF4-FFF2-40B4-BE49-F238E27FC236}">
              <a16:creationId xmlns:a16="http://schemas.microsoft.com/office/drawing/2014/main" id="{96A8C247-2C8D-45E8-A407-A7983F090A43}"/>
            </a:ext>
          </a:extLst>
        </xdr:cNvPr>
        <xdr:cNvSpPr txBox="1"/>
      </xdr:nvSpPr>
      <xdr:spPr>
        <a:xfrm>
          <a:off x="0" y="7322820"/>
          <a:ext cx="123444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baseline="0"/>
        </a:p>
        <a:p>
          <a:pPr algn="ctr"/>
          <a:r>
            <a:rPr lang="en-US" sz="1400" b="1" baseline="0"/>
            <a:t> </a:t>
          </a:r>
          <a:endParaRPr lang="en-US"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68580</xdr:colOff>
      <xdr:row>20</xdr:row>
      <xdr:rowOff>160020</xdr:rowOff>
    </xdr:from>
    <xdr:to>
      <xdr:col>4</xdr:col>
      <xdr:colOff>30480</xdr:colOff>
      <xdr:row>26</xdr:row>
      <xdr:rowOff>137160</xdr:rowOff>
    </xdr:to>
    <xdr:sp macro="" textlink="">
      <xdr:nvSpPr>
        <xdr:cNvPr id="5" name="Flowchart: Connector 4">
          <a:extLst>
            <a:ext uri="{FF2B5EF4-FFF2-40B4-BE49-F238E27FC236}">
              <a16:creationId xmlns:a16="http://schemas.microsoft.com/office/drawing/2014/main" id="{60293CB0-ECC7-4E5B-81D1-0700B2CF130A}"/>
            </a:ext>
          </a:extLst>
        </xdr:cNvPr>
        <xdr:cNvSpPr/>
      </xdr:nvSpPr>
      <xdr:spPr>
        <a:xfrm>
          <a:off x="1341120" y="349758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18</xdr:row>
      <xdr:rowOff>22860</xdr:rowOff>
    </xdr:from>
    <xdr:to>
      <xdr:col>26</xdr:col>
      <xdr:colOff>15240</xdr:colOff>
      <xdr:row>21</xdr:row>
      <xdr:rowOff>0</xdr:rowOff>
    </xdr:to>
    <xdr:sp macro="" textlink="">
      <xdr:nvSpPr>
        <xdr:cNvPr id="10" name="TextBox 9">
          <a:extLst>
            <a:ext uri="{FF2B5EF4-FFF2-40B4-BE49-F238E27FC236}">
              <a16:creationId xmlns:a16="http://schemas.microsoft.com/office/drawing/2014/main" id="{A8FEC790-81B7-425E-9FA2-7873C11D46CF}"/>
            </a:ext>
          </a:extLst>
        </xdr:cNvPr>
        <xdr:cNvSpPr txBox="1"/>
      </xdr:nvSpPr>
      <xdr:spPr>
        <a:xfrm>
          <a:off x="0" y="3025140"/>
          <a:ext cx="89382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11</a:t>
          </a:r>
        </a:p>
        <a:p>
          <a:pPr algn="ctr"/>
          <a:endParaRPr lang="en-US" sz="1400" b="1" baseline="0"/>
        </a:p>
        <a:p>
          <a:pPr algn="ctr"/>
          <a:r>
            <a:rPr lang="en-US" sz="1400" b="1" baseline="0"/>
            <a:t> </a:t>
          </a:r>
          <a:endParaRPr lang="en-US" sz="1400" b="1"/>
        </a:p>
      </xdr:txBody>
    </xdr:sp>
    <xdr:clientData/>
  </xdr:twoCellAnchor>
  <xdr:twoCellAnchor>
    <xdr:from>
      <xdr:col>0</xdr:col>
      <xdr:colOff>7620</xdr:colOff>
      <xdr:row>12</xdr:row>
      <xdr:rowOff>22860</xdr:rowOff>
    </xdr:from>
    <xdr:to>
      <xdr:col>2</xdr:col>
      <xdr:colOff>0</xdr:colOff>
      <xdr:row>15</xdr:row>
      <xdr:rowOff>0</xdr:rowOff>
    </xdr:to>
    <xdr:sp macro="" textlink="">
      <xdr:nvSpPr>
        <xdr:cNvPr id="11" name="TextBox 10">
          <a:extLst>
            <a:ext uri="{FF2B5EF4-FFF2-40B4-BE49-F238E27FC236}">
              <a16:creationId xmlns:a16="http://schemas.microsoft.com/office/drawing/2014/main" id="{8018539F-6825-464C-8845-8276F546C9F2}"/>
            </a:ext>
          </a:extLst>
        </xdr:cNvPr>
        <xdr:cNvSpPr txBox="1"/>
      </xdr:nvSpPr>
      <xdr:spPr>
        <a:xfrm>
          <a:off x="7620" y="1958340"/>
          <a:ext cx="12649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baseline="0"/>
        </a:p>
        <a:p>
          <a:pPr algn="ctr"/>
          <a:r>
            <a:rPr lang="en-US" sz="1400" b="1" baseline="0"/>
            <a:t> </a:t>
          </a:r>
          <a:endParaRPr lang="en-US" sz="1400" b="1"/>
        </a:p>
      </xdr:txBody>
    </xdr:sp>
    <xdr:clientData/>
  </xdr:twoCellAnchor>
  <xdr:twoCellAnchor>
    <xdr:from>
      <xdr:col>2</xdr:col>
      <xdr:colOff>38100</xdr:colOff>
      <xdr:row>12</xdr:row>
      <xdr:rowOff>22860</xdr:rowOff>
    </xdr:from>
    <xdr:to>
      <xdr:col>25</xdr:col>
      <xdr:colOff>99060</xdr:colOff>
      <xdr:row>15</xdr:row>
      <xdr:rowOff>0</xdr:rowOff>
    </xdr:to>
    <xdr:sp macro="" textlink="">
      <xdr:nvSpPr>
        <xdr:cNvPr id="12" name="TextBox 11">
          <a:extLst>
            <a:ext uri="{FF2B5EF4-FFF2-40B4-BE49-F238E27FC236}">
              <a16:creationId xmlns:a16="http://schemas.microsoft.com/office/drawing/2014/main" id="{1D12AFDE-F254-4BD9-AD86-B1B2EFEFC339}"/>
            </a:ext>
          </a:extLst>
        </xdr:cNvPr>
        <xdr:cNvSpPr txBox="1"/>
      </xdr:nvSpPr>
      <xdr:spPr>
        <a:xfrm>
          <a:off x="1310640" y="1958340"/>
          <a:ext cx="76047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11</a:t>
          </a:r>
        </a:p>
        <a:p>
          <a:pPr algn="ctr"/>
          <a:endParaRPr lang="en-US" sz="1400" b="1"/>
        </a:p>
      </xdr:txBody>
    </xdr:sp>
    <xdr:clientData/>
  </xdr:twoCellAnchor>
  <xdr:twoCellAnchor>
    <xdr:from>
      <xdr:col>0</xdr:col>
      <xdr:colOff>0</xdr:colOff>
      <xdr:row>24</xdr:row>
      <xdr:rowOff>15240</xdr:rowOff>
    </xdr:from>
    <xdr:to>
      <xdr:col>3</xdr:col>
      <xdr:colOff>914400</xdr:colOff>
      <xdr:row>26</xdr:row>
      <xdr:rowOff>160020</xdr:rowOff>
    </xdr:to>
    <xdr:sp macro="" textlink="">
      <xdr:nvSpPr>
        <xdr:cNvPr id="13" name="TextBox 12">
          <a:extLst>
            <a:ext uri="{FF2B5EF4-FFF2-40B4-BE49-F238E27FC236}">
              <a16:creationId xmlns:a16="http://schemas.microsoft.com/office/drawing/2014/main" id="{862A13B3-A673-4A8E-98C1-B074A19BD3A7}"/>
            </a:ext>
          </a:extLst>
        </xdr:cNvPr>
        <xdr:cNvSpPr txBox="1"/>
      </xdr:nvSpPr>
      <xdr:spPr>
        <a:xfrm>
          <a:off x="0" y="4084320"/>
          <a:ext cx="25222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11</a:t>
          </a:r>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26</xdr:col>
      <xdr:colOff>15240</xdr:colOff>
      <xdr:row>32</xdr:row>
      <xdr:rowOff>144780</xdr:rowOff>
    </xdr:to>
    <xdr:sp macro="" textlink="">
      <xdr:nvSpPr>
        <xdr:cNvPr id="14" name="TextBox 13">
          <a:extLst>
            <a:ext uri="{FF2B5EF4-FFF2-40B4-BE49-F238E27FC236}">
              <a16:creationId xmlns:a16="http://schemas.microsoft.com/office/drawing/2014/main" id="{18BE7FE3-176C-4898-BAFB-3D68A8F0E198}"/>
            </a:ext>
          </a:extLst>
        </xdr:cNvPr>
        <xdr:cNvSpPr txBox="1"/>
      </xdr:nvSpPr>
      <xdr:spPr>
        <a:xfrm>
          <a:off x="0" y="5135880"/>
          <a:ext cx="89382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12</a:t>
          </a:r>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15240</xdr:rowOff>
    </xdr:from>
    <xdr:to>
      <xdr:col>5</xdr:col>
      <xdr:colOff>883920</xdr:colOff>
      <xdr:row>38</xdr:row>
      <xdr:rowOff>160020</xdr:rowOff>
    </xdr:to>
    <xdr:sp macro="" textlink="">
      <xdr:nvSpPr>
        <xdr:cNvPr id="15" name="TextBox 14">
          <a:extLst>
            <a:ext uri="{FF2B5EF4-FFF2-40B4-BE49-F238E27FC236}">
              <a16:creationId xmlns:a16="http://schemas.microsoft.com/office/drawing/2014/main" id="{A52DD779-5425-40C9-88DF-45FCEFA9D244}"/>
            </a:ext>
          </a:extLst>
        </xdr:cNvPr>
        <xdr:cNvSpPr txBox="1"/>
      </xdr:nvSpPr>
      <xdr:spPr>
        <a:xfrm>
          <a:off x="0" y="6217920"/>
          <a:ext cx="376428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12</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4</xdr:col>
      <xdr:colOff>106680</xdr:colOff>
      <xdr:row>33</xdr:row>
      <xdr:rowOff>0</xdr:rowOff>
    </xdr:from>
    <xdr:to>
      <xdr:col>6</xdr:col>
      <xdr:colOff>0</xdr:colOff>
      <xdr:row>39</xdr:row>
      <xdr:rowOff>7620</xdr:rowOff>
    </xdr:to>
    <xdr:sp macro="" textlink="">
      <xdr:nvSpPr>
        <xdr:cNvPr id="8" name="Flowchart: Connector 7">
          <a:extLst>
            <a:ext uri="{FF2B5EF4-FFF2-40B4-BE49-F238E27FC236}">
              <a16:creationId xmlns:a16="http://schemas.microsoft.com/office/drawing/2014/main" id="{1E455F40-4EBB-40DD-9E0A-5F37FB0FEA18}"/>
            </a:ext>
          </a:extLst>
        </xdr:cNvPr>
        <xdr:cNvSpPr/>
      </xdr:nvSpPr>
      <xdr:spPr>
        <a:xfrm>
          <a:off x="2651760" y="5638800"/>
          <a:ext cx="1165860" cy="107442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15240</xdr:colOff>
      <xdr:row>42</xdr:row>
      <xdr:rowOff>0</xdr:rowOff>
    </xdr:from>
    <xdr:to>
      <xdr:col>4</xdr:col>
      <xdr:colOff>0</xdr:colOff>
      <xdr:row>44</xdr:row>
      <xdr:rowOff>152400</xdr:rowOff>
    </xdr:to>
    <xdr:sp macro="" textlink="">
      <xdr:nvSpPr>
        <xdr:cNvPr id="17" name="TextBox 16">
          <a:extLst>
            <a:ext uri="{FF2B5EF4-FFF2-40B4-BE49-F238E27FC236}">
              <a16:creationId xmlns:a16="http://schemas.microsoft.com/office/drawing/2014/main" id="{FC617291-E5DF-4B04-8DA7-DEBD4D026C67}"/>
            </a:ext>
          </a:extLst>
        </xdr:cNvPr>
        <xdr:cNvSpPr txBox="1"/>
      </xdr:nvSpPr>
      <xdr:spPr>
        <a:xfrm>
          <a:off x="15240" y="7269480"/>
          <a:ext cx="252984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13</a:t>
          </a:r>
        </a:p>
        <a:p>
          <a:pPr algn="ctr"/>
          <a:endParaRPr lang="en-US" sz="1400" b="1" baseline="0"/>
        </a:p>
        <a:p>
          <a:pPr algn="ctr"/>
          <a:r>
            <a:rPr lang="en-US" sz="1400" b="1" baseline="0"/>
            <a:t> </a:t>
          </a:r>
          <a:endParaRPr lang="en-US" sz="1400" b="1"/>
        </a:p>
      </xdr:txBody>
    </xdr:sp>
    <xdr:clientData/>
  </xdr:twoCellAnchor>
  <xdr:twoCellAnchor>
    <xdr:from>
      <xdr:col>4</xdr:col>
      <xdr:colOff>0</xdr:colOff>
      <xdr:row>24</xdr:row>
      <xdr:rowOff>15240</xdr:rowOff>
    </xdr:from>
    <xdr:to>
      <xdr:col>25</xdr:col>
      <xdr:colOff>76200</xdr:colOff>
      <xdr:row>26</xdr:row>
      <xdr:rowOff>160020</xdr:rowOff>
    </xdr:to>
    <xdr:sp macro="" textlink="">
      <xdr:nvSpPr>
        <xdr:cNvPr id="18" name="TextBox 17">
          <a:extLst>
            <a:ext uri="{FF2B5EF4-FFF2-40B4-BE49-F238E27FC236}">
              <a16:creationId xmlns:a16="http://schemas.microsoft.com/office/drawing/2014/main" id="{103066B0-0A13-4E72-94AE-B3B5AD1AB0F2}"/>
            </a:ext>
          </a:extLst>
        </xdr:cNvPr>
        <xdr:cNvSpPr txBox="1"/>
      </xdr:nvSpPr>
      <xdr:spPr>
        <a:xfrm>
          <a:off x="2545080" y="4084320"/>
          <a:ext cx="63474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12</a:t>
          </a:r>
        </a:p>
        <a:p>
          <a:pPr algn="ctr"/>
          <a:endParaRPr lang="en-US" sz="1400" b="1" baseline="0"/>
        </a:p>
        <a:p>
          <a:pPr algn="ctr"/>
          <a:r>
            <a:rPr lang="en-US" sz="1400" b="1" baseline="0"/>
            <a:t> </a:t>
          </a:r>
          <a:endParaRPr lang="en-US" sz="1400" b="1"/>
        </a:p>
      </xdr:txBody>
    </xdr:sp>
    <xdr:clientData/>
  </xdr:twoCellAnchor>
  <xdr:twoCellAnchor>
    <xdr:from>
      <xdr:col>6</xdr:col>
      <xdr:colOff>0</xdr:colOff>
      <xdr:row>36</xdr:row>
      <xdr:rowOff>0</xdr:rowOff>
    </xdr:from>
    <xdr:to>
      <xdr:col>25</xdr:col>
      <xdr:colOff>76200</xdr:colOff>
      <xdr:row>38</xdr:row>
      <xdr:rowOff>144780</xdr:rowOff>
    </xdr:to>
    <xdr:sp macro="" textlink="">
      <xdr:nvSpPr>
        <xdr:cNvPr id="19" name="TextBox 18">
          <a:extLst>
            <a:ext uri="{FF2B5EF4-FFF2-40B4-BE49-F238E27FC236}">
              <a16:creationId xmlns:a16="http://schemas.microsoft.com/office/drawing/2014/main" id="{C6626695-9745-4968-ABCB-337010D5FEC7}"/>
            </a:ext>
          </a:extLst>
        </xdr:cNvPr>
        <xdr:cNvSpPr txBox="1"/>
      </xdr:nvSpPr>
      <xdr:spPr>
        <a:xfrm>
          <a:off x="3817620" y="6202680"/>
          <a:ext cx="50749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13</a:t>
          </a:r>
        </a:p>
        <a:p>
          <a:pPr algn="ctr"/>
          <a:endParaRPr lang="en-US" sz="1400" b="1" baseline="0"/>
        </a:p>
        <a:p>
          <a:pPr algn="ctr"/>
          <a:endParaRPr lang="en-US" sz="1400" b="1" baseline="0"/>
        </a:p>
        <a:p>
          <a:pPr algn="ctr"/>
          <a:r>
            <a:rPr lang="en-US" sz="1400" b="1" baseline="0"/>
            <a:t> </a:t>
          </a:r>
          <a:endParaRPr lang="en-US" sz="14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xdr:colOff>
      <xdr:row>12</xdr:row>
      <xdr:rowOff>0</xdr:rowOff>
    </xdr:from>
    <xdr:to>
      <xdr:col>25</xdr:col>
      <xdr:colOff>83820</xdr:colOff>
      <xdr:row>14</xdr:row>
      <xdr:rowOff>144780</xdr:rowOff>
    </xdr:to>
    <xdr:sp macro="" textlink="">
      <xdr:nvSpPr>
        <xdr:cNvPr id="7" name="TextBox 6">
          <a:extLst>
            <a:ext uri="{FF2B5EF4-FFF2-40B4-BE49-F238E27FC236}">
              <a16:creationId xmlns:a16="http://schemas.microsoft.com/office/drawing/2014/main" id="{11552DCE-6373-45E8-A1ED-EEC2AE7B25CE}"/>
            </a:ext>
          </a:extLst>
        </xdr:cNvPr>
        <xdr:cNvSpPr txBox="1"/>
      </xdr:nvSpPr>
      <xdr:spPr>
        <a:xfrm>
          <a:off x="3840480" y="1905000"/>
          <a:ext cx="505968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13</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12</xdr:row>
      <xdr:rowOff>0</xdr:rowOff>
    </xdr:from>
    <xdr:to>
      <xdr:col>5</xdr:col>
      <xdr:colOff>899160</xdr:colOff>
      <xdr:row>14</xdr:row>
      <xdr:rowOff>152400</xdr:rowOff>
    </xdr:to>
    <xdr:sp macro="" textlink="">
      <xdr:nvSpPr>
        <xdr:cNvPr id="8" name="TextBox 7">
          <a:extLst>
            <a:ext uri="{FF2B5EF4-FFF2-40B4-BE49-F238E27FC236}">
              <a16:creationId xmlns:a16="http://schemas.microsoft.com/office/drawing/2014/main" id="{2233C6BF-8289-47F3-9197-947AE7DFCE8D}"/>
            </a:ext>
          </a:extLst>
        </xdr:cNvPr>
        <xdr:cNvSpPr txBox="1"/>
      </xdr:nvSpPr>
      <xdr:spPr>
        <a:xfrm>
          <a:off x="0" y="1905000"/>
          <a:ext cx="37795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12</a:t>
          </a:r>
        </a:p>
        <a:p>
          <a:pPr algn="ctr"/>
          <a:endParaRPr lang="en-US" sz="1400" b="1" baseline="0"/>
        </a:p>
        <a:p>
          <a:pPr algn="ctr"/>
          <a:r>
            <a:rPr lang="en-US" sz="1400" b="1" baseline="0"/>
            <a:t> </a:t>
          </a:r>
          <a:endParaRPr lang="en-US" sz="1400" b="1"/>
        </a:p>
      </xdr:txBody>
    </xdr:sp>
    <xdr:clientData/>
  </xdr:twoCellAnchor>
  <xdr:twoCellAnchor>
    <xdr:from>
      <xdr:col>0</xdr:col>
      <xdr:colOff>0</xdr:colOff>
      <xdr:row>18</xdr:row>
      <xdr:rowOff>22860</xdr:rowOff>
    </xdr:from>
    <xdr:to>
      <xdr:col>25</xdr:col>
      <xdr:colOff>99060</xdr:colOff>
      <xdr:row>21</xdr:row>
      <xdr:rowOff>0</xdr:rowOff>
    </xdr:to>
    <xdr:sp macro="" textlink="">
      <xdr:nvSpPr>
        <xdr:cNvPr id="10" name="TextBox 9">
          <a:extLst>
            <a:ext uri="{FF2B5EF4-FFF2-40B4-BE49-F238E27FC236}">
              <a16:creationId xmlns:a16="http://schemas.microsoft.com/office/drawing/2014/main" id="{3E7C92EA-A30A-4405-88B6-F014F3B7D1FA}"/>
            </a:ext>
          </a:extLst>
        </xdr:cNvPr>
        <xdr:cNvSpPr txBox="1"/>
      </xdr:nvSpPr>
      <xdr:spPr>
        <a:xfrm>
          <a:off x="0" y="2994660"/>
          <a:ext cx="891540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13</a:t>
          </a:r>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24</xdr:row>
      <xdr:rowOff>0</xdr:rowOff>
    </xdr:from>
    <xdr:to>
      <xdr:col>7</xdr:col>
      <xdr:colOff>883920</xdr:colOff>
      <xdr:row>26</xdr:row>
      <xdr:rowOff>152400</xdr:rowOff>
    </xdr:to>
    <xdr:sp macro="" textlink="">
      <xdr:nvSpPr>
        <xdr:cNvPr id="12" name="TextBox 11">
          <a:extLst>
            <a:ext uri="{FF2B5EF4-FFF2-40B4-BE49-F238E27FC236}">
              <a16:creationId xmlns:a16="http://schemas.microsoft.com/office/drawing/2014/main" id="{DD8CB9FA-7C67-4A1C-82C4-06554C025FEB}"/>
            </a:ext>
          </a:extLst>
        </xdr:cNvPr>
        <xdr:cNvSpPr txBox="1"/>
      </xdr:nvSpPr>
      <xdr:spPr>
        <a:xfrm>
          <a:off x="0" y="4038600"/>
          <a:ext cx="50368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13</a:t>
          </a:r>
        </a:p>
        <a:p>
          <a:pPr algn="ctr"/>
          <a:endParaRPr lang="en-US" sz="1400" b="1" baseline="0"/>
        </a:p>
        <a:p>
          <a:pPr algn="ctr"/>
          <a:r>
            <a:rPr lang="en-US" sz="1400" b="1" baseline="0"/>
            <a:t> </a:t>
          </a:r>
          <a:endParaRPr lang="en-US" sz="1400" b="1"/>
        </a:p>
      </xdr:txBody>
    </xdr:sp>
    <xdr:clientData/>
  </xdr:twoCellAnchor>
  <xdr:twoCellAnchor>
    <xdr:from>
      <xdr:col>8</xdr:col>
      <xdr:colOff>45720</xdr:colOff>
      <xdr:row>24</xdr:row>
      <xdr:rowOff>0</xdr:rowOff>
    </xdr:from>
    <xdr:to>
      <xdr:col>26</xdr:col>
      <xdr:colOff>7620</xdr:colOff>
      <xdr:row>26</xdr:row>
      <xdr:rowOff>144780</xdr:rowOff>
    </xdr:to>
    <xdr:sp macro="" textlink="">
      <xdr:nvSpPr>
        <xdr:cNvPr id="13" name="TextBox 12">
          <a:extLst>
            <a:ext uri="{FF2B5EF4-FFF2-40B4-BE49-F238E27FC236}">
              <a16:creationId xmlns:a16="http://schemas.microsoft.com/office/drawing/2014/main" id="{B24C3774-6A4B-483C-8ECD-2B2B28E3677E}"/>
            </a:ext>
          </a:extLst>
        </xdr:cNvPr>
        <xdr:cNvSpPr txBox="1"/>
      </xdr:nvSpPr>
      <xdr:spPr>
        <a:xfrm>
          <a:off x="5135880" y="4038600"/>
          <a:ext cx="37947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14</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25</xdr:col>
      <xdr:colOff>83820</xdr:colOff>
      <xdr:row>32</xdr:row>
      <xdr:rowOff>144780</xdr:rowOff>
    </xdr:to>
    <xdr:sp macro="" textlink="">
      <xdr:nvSpPr>
        <xdr:cNvPr id="14" name="TextBox 13">
          <a:extLst>
            <a:ext uri="{FF2B5EF4-FFF2-40B4-BE49-F238E27FC236}">
              <a16:creationId xmlns:a16="http://schemas.microsoft.com/office/drawing/2014/main" id="{C2067C9E-99D6-4D20-B50A-37C13201CFD0}"/>
            </a:ext>
          </a:extLst>
        </xdr:cNvPr>
        <xdr:cNvSpPr txBox="1"/>
      </xdr:nvSpPr>
      <xdr:spPr>
        <a:xfrm>
          <a:off x="0" y="5105400"/>
          <a:ext cx="89001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14</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18</xdr:col>
      <xdr:colOff>15240</xdr:colOff>
      <xdr:row>38</xdr:row>
      <xdr:rowOff>144780</xdr:rowOff>
    </xdr:to>
    <xdr:sp macro="" textlink="">
      <xdr:nvSpPr>
        <xdr:cNvPr id="15" name="TextBox 14">
          <a:extLst>
            <a:ext uri="{FF2B5EF4-FFF2-40B4-BE49-F238E27FC236}">
              <a16:creationId xmlns:a16="http://schemas.microsoft.com/office/drawing/2014/main" id="{98F3FDFA-A138-4686-8F0F-C32CB7B142D4}"/>
            </a:ext>
          </a:extLst>
        </xdr:cNvPr>
        <xdr:cNvSpPr txBox="1"/>
      </xdr:nvSpPr>
      <xdr:spPr>
        <a:xfrm>
          <a:off x="0" y="6172200"/>
          <a:ext cx="765810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14</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18</xdr:col>
      <xdr:colOff>38100</xdr:colOff>
      <xdr:row>36</xdr:row>
      <xdr:rowOff>0</xdr:rowOff>
    </xdr:from>
    <xdr:to>
      <xdr:col>25</xdr:col>
      <xdr:colOff>83820</xdr:colOff>
      <xdr:row>38</xdr:row>
      <xdr:rowOff>152400</xdr:rowOff>
    </xdr:to>
    <xdr:sp macro="" textlink="">
      <xdr:nvSpPr>
        <xdr:cNvPr id="18" name="TextBox 17">
          <a:extLst>
            <a:ext uri="{FF2B5EF4-FFF2-40B4-BE49-F238E27FC236}">
              <a16:creationId xmlns:a16="http://schemas.microsoft.com/office/drawing/2014/main" id="{F6E20E73-BFC3-4311-8764-FC672E0EADC3}"/>
            </a:ext>
          </a:extLst>
        </xdr:cNvPr>
        <xdr:cNvSpPr txBox="1"/>
      </xdr:nvSpPr>
      <xdr:spPr>
        <a:xfrm>
          <a:off x="7680960" y="6172200"/>
          <a:ext cx="12192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15</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42</xdr:row>
      <xdr:rowOff>0</xdr:rowOff>
    </xdr:from>
    <xdr:to>
      <xdr:col>4</xdr:col>
      <xdr:colOff>15240</xdr:colOff>
      <xdr:row>44</xdr:row>
      <xdr:rowOff>152400</xdr:rowOff>
    </xdr:to>
    <xdr:sp macro="" textlink="">
      <xdr:nvSpPr>
        <xdr:cNvPr id="21" name="TextBox 20">
          <a:extLst>
            <a:ext uri="{FF2B5EF4-FFF2-40B4-BE49-F238E27FC236}">
              <a16:creationId xmlns:a16="http://schemas.microsoft.com/office/drawing/2014/main" id="{7EEBDB8F-8339-45BD-8C3C-DEF68D3FB2FA}"/>
            </a:ext>
          </a:extLst>
        </xdr:cNvPr>
        <xdr:cNvSpPr txBox="1"/>
      </xdr:nvSpPr>
      <xdr:spPr>
        <a:xfrm>
          <a:off x="0" y="7239000"/>
          <a:ext cx="25603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15</a:t>
          </a:r>
        </a:p>
        <a:p>
          <a:pPr algn="ctr"/>
          <a:endParaRPr lang="en-US" sz="1400" b="1" baseline="0"/>
        </a:p>
        <a:p>
          <a:pPr algn="ctr"/>
          <a:r>
            <a:rPr lang="en-US" sz="1400" b="1" baseline="0"/>
            <a:t> </a:t>
          </a:r>
          <a:endParaRPr lang="en-US" sz="1400" b="1"/>
        </a:p>
      </xdr:txBody>
    </xdr:sp>
    <xdr:clientData/>
  </xdr:twoCellAnchor>
  <xdr:twoCellAnchor>
    <xdr:from>
      <xdr:col>6</xdr:col>
      <xdr:colOff>121920</xdr:colOff>
      <xdr:row>21</xdr:row>
      <xdr:rowOff>0</xdr:rowOff>
    </xdr:from>
    <xdr:to>
      <xdr:col>8</xdr:col>
      <xdr:colOff>0</xdr:colOff>
      <xdr:row>26</xdr:row>
      <xdr:rowOff>144780</xdr:rowOff>
    </xdr:to>
    <xdr:sp macro="" textlink="">
      <xdr:nvSpPr>
        <xdr:cNvPr id="4" name="Flowchart: Connector 3">
          <a:extLst>
            <a:ext uri="{FF2B5EF4-FFF2-40B4-BE49-F238E27FC236}">
              <a16:creationId xmlns:a16="http://schemas.microsoft.com/office/drawing/2014/main" id="{DF180AE2-EE30-420A-A381-BC20503E16B4}"/>
            </a:ext>
          </a:extLst>
        </xdr:cNvPr>
        <xdr:cNvSpPr/>
      </xdr:nvSpPr>
      <xdr:spPr>
        <a:xfrm>
          <a:off x="3939540" y="3474720"/>
          <a:ext cx="115062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99060</xdr:colOff>
      <xdr:row>32</xdr:row>
      <xdr:rowOff>144780</xdr:rowOff>
    </xdr:from>
    <xdr:to>
      <xdr:col>18</xdr:col>
      <xdr:colOff>38100</xdr:colOff>
      <xdr:row>38</xdr:row>
      <xdr:rowOff>121920</xdr:rowOff>
    </xdr:to>
    <xdr:sp macro="" textlink="">
      <xdr:nvSpPr>
        <xdr:cNvPr id="17" name="Flowchart: Connector 16">
          <a:extLst>
            <a:ext uri="{FF2B5EF4-FFF2-40B4-BE49-F238E27FC236}">
              <a16:creationId xmlns:a16="http://schemas.microsoft.com/office/drawing/2014/main" id="{8E4A2D5E-5CB4-4C3C-85C8-0E6389B48FD8}"/>
            </a:ext>
          </a:extLst>
        </xdr:cNvPr>
        <xdr:cNvSpPr/>
      </xdr:nvSpPr>
      <xdr:spPr>
        <a:xfrm>
          <a:off x="6461760" y="5585460"/>
          <a:ext cx="121920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12</xdr:row>
      <xdr:rowOff>0</xdr:rowOff>
    </xdr:from>
    <xdr:to>
      <xdr:col>17</xdr:col>
      <xdr:colOff>45720</xdr:colOff>
      <xdr:row>14</xdr:row>
      <xdr:rowOff>144780</xdr:rowOff>
    </xdr:to>
    <xdr:sp macro="" textlink="">
      <xdr:nvSpPr>
        <xdr:cNvPr id="8" name="TextBox 7">
          <a:extLst>
            <a:ext uri="{FF2B5EF4-FFF2-40B4-BE49-F238E27FC236}">
              <a16:creationId xmlns:a16="http://schemas.microsoft.com/office/drawing/2014/main" id="{A7CD79BF-98F3-4DCA-A739-CDD2BD18892F}"/>
            </a:ext>
          </a:extLst>
        </xdr:cNvPr>
        <xdr:cNvSpPr txBox="1"/>
      </xdr:nvSpPr>
      <xdr:spPr>
        <a:xfrm>
          <a:off x="0" y="1920240"/>
          <a:ext cx="758190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14</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18</xdr:col>
      <xdr:colOff>7620</xdr:colOff>
      <xdr:row>12</xdr:row>
      <xdr:rowOff>0</xdr:rowOff>
    </xdr:from>
    <xdr:to>
      <xdr:col>25</xdr:col>
      <xdr:colOff>83820</xdr:colOff>
      <xdr:row>14</xdr:row>
      <xdr:rowOff>152400</xdr:rowOff>
    </xdr:to>
    <xdr:sp macro="" textlink="">
      <xdr:nvSpPr>
        <xdr:cNvPr id="9" name="TextBox 8">
          <a:extLst>
            <a:ext uri="{FF2B5EF4-FFF2-40B4-BE49-F238E27FC236}">
              <a16:creationId xmlns:a16="http://schemas.microsoft.com/office/drawing/2014/main" id="{876B788B-8598-4F45-B9FC-526146A41CF6}"/>
            </a:ext>
          </a:extLst>
        </xdr:cNvPr>
        <xdr:cNvSpPr txBox="1"/>
      </xdr:nvSpPr>
      <xdr:spPr>
        <a:xfrm>
          <a:off x="7650480" y="1920240"/>
          <a:ext cx="124968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15</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10</xdr:col>
      <xdr:colOff>53340</xdr:colOff>
      <xdr:row>9</xdr:row>
      <xdr:rowOff>45720</xdr:rowOff>
    </xdr:from>
    <xdr:to>
      <xdr:col>17</xdr:col>
      <xdr:colOff>83820</xdr:colOff>
      <xdr:row>15</xdr:row>
      <xdr:rowOff>22860</xdr:rowOff>
    </xdr:to>
    <xdr:sp macro="" textlink="">
      <xdr:nvSpPr>
        <xdr:cNvPr id="4" name="Flowchart: Connector 3">
          <a:extLst>
            <a:ext uri="{FF2B5EF4-FFF2-40B4-BE49-F238E27FC236}">
              <a16:creationId xmlns:a16="http://schemas.microsoft.com/office/drawing/2014/main" id="{B5E4DBA3-1DF1-485E-B763-2AB6D94A208D}"/>
            </a:ext>
          </a:extLst>
        </xdr:cNvPr>
        <xdr:cNvSpPr/>
      </xdr:nvSpPr>
      <xdr:spPr>
        <a:xfrm>
          <a:off x="6416040" y="1402080"/>
          <a:ext cx="120396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18</xdr:row>
      <xdr:rowOff>0</xdr:rowOff>
    </xdr:from>
    <xdr:to>
      <xdr:col>26</xdr:col>
      <xdr:colOff>7620</xdr:colOff>
      <xdr:row>20</xdr:row>
      <xdr:rowOff>152400</xdr:rowOff>
    </xdr:to>
    <xdr:sp macro="" textlink="">
      <xdr:nvSpPr>
        <xdr:cNvPr id="11" name="TextBox 10">
          <a:extLst>
            <a:ext uri="{FF2B5EF4-FFF2-40B4-BE49-F238E27FC236}">
              <a16:creationId xmlns:a16="http://schemas.microsoft.com/office/drawing/2014/main" id="{9C1C8074-1BC2-49CE-ABC0-1958D26E849A}"/>
            </a:ext>
          </a:extLst>
        </xdr:cNvPr>
        <xdr:cNvSpPr txBox="1"/>
      </xdr:nvSpPr>
      <xdr:spPr>
        <a:xfrm>
          <a:off x="0" y="2987040"/>
          <a:ext cx="893064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15</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24</xdr:row>
      <xdr:rowOff>0</xdr:rowOff>
    </xdr:from>
    <xdr:to>
      <xdr:col>25</xdr:col>
      <xdr:colOff>60960</xdr:colOff>
      <xdr:row>26</xdr:row>
      <xdr:rowOff>152400</xdr:rowOff>
    </xdr:to>
    <xdr:sp macro="" textlink="">
      <xdr:nvSpPr>
        <xdr:cNvPr id="12" name="TextBox 11">
          <a:extLst>
            <a:ext uri="{FF2B5EF4-FFF2-40B4-BE49-F238E27FC236}">
              <a16:creationId xmlns:a16="http://schemas.microsoft.com/office/drawing/2014/main" id="{1ECE4E4C-82E4-4751-9A68-1EBE94354C72}"/>
            </a:ext>
          </a:extLst>
        </xdr:cNvPr>
        <xdr:cNvSpPr txBox="1"/>
      </xdr:nvSpPr>
      <xdr:spPr>
        <a:xfrm>
          <a:off x="0" y="4053840"/>
          <a:ext cx="88773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15</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10</xdr:col>
      <xdr:colOff>106680</xdr:colOff>
      <xdr:row>21</xdr:row>
      <xdr:rowOff>53340</xdr:rowOff>
    </xdr:from>
    <xdr:to>
      <xdr:col>18</xdr:col>
      <xdr:colOff>7620</xdr:colOff>
      <xdr:row>27</xdr:row>
      <xdr:rowOff>30480</xdr:rowOff>
    </xdr:to>
    <xdr:sp macro="" textlink="">
      <xdr:nvSpPr>
        <xdr:cNvPr id="6" name="Flowchart: Connector 5">
          <a:extLst>
            <a:ext uri="{FF2B5EF4-FFF2-40B4-BE49-F238E27FC236}">
              <a16:creationId xmlns:a16="http://schemas.microsoft.com/office/drawing/2014/main" id="{9A4C853E-F95C-41A9-A900-8EF1B7C2272C}"/>
            </a:ext>
          </a:extLst>
        </xdr:cNvPr>
        <xdr:cNvSpPr/>
      </xdr:nvSpPr>
      <xdr:spPr>
        <a:xfrm>
          <a:off x="6469380" y="3543300"/>
          <a:ext cx="118110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30</xdr:row>
      <xdr:rowOff>0</xdr:rowOff>
    </xdr:from>
    <xdr:to>
      <xdr:col>25</xdr:col>
      <xdr:colOff>60960</xdr:colOff>
      <xdr:row>32</xdr:row>
      <xdr:rowOff>152400</xdr:rowOff>
    </xdr:to>
    <xdr:sp macro="" textlink="">
      <xdr:nvSpPr>
        <xdr:cNvPr id="14" name="TextBox 13">
          <a:extLst>
            <a:ext uri="{FF2B5EF4-FFF2-40B4-BE49-F238E27FC236}">
              <a16:creationId xmlns:a16="http://schemas.microsoft.com/office/drawing/2014/main" id="{E3FED5E3-4811-413D-8CCA-FF67EBA9B42E}"/>
            </a:ext>
          </a:extLst>
        </xdr:cNvPr>
        <xdr:cNvSpPr txBox="1"/>
      </xdr:nvSpPr>
      <xdr:spPr>
        <a:xfrm>
          <a:off x="0" y="5120640"/>
          <a:ext cx="88773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16</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25</xdr:col>
      <xdr:colOff>60960</xdr:colOff>
      <xdr:row>38</xdr:row>
      <xdr:rowOff>152400</xdr:rowOff>
    </xdr:to>
    <xdr:sp macro="" textlink="">
      <xdr:nvSpPr>
        <xdr:cNvPr id="15" name="TextBox 14">
          <a:extLst>
            <a:ext uri="{FF2B5EF4-FFF2-40B4-BE49-F238E27FC236}">
              <a16:creationId xmlns:a16="http://schemas.microsoft.com/office/drawing/2014/main" id="{28BF6149-101B-4B77-9C56-8715C9DCC180}"/>
            </a:ext>
          </a:extLst>
        </xdr:cNvPr>
        <xdr:cNvSpPr txBox="1"/>
      </xdr:nvSpPr>
      <xdr:spPr>
        <a:xfrm>
          <a:off x="0" y="6187440"/>
          <a:ext cx="88773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16</a:t>
          </a:r>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2</xdr:col>
      <xdr:colOff>99060</xdr:colOff>
      <xdr:row>38</xdr:row>
      <xdr:rowOff>152400</xdr:rowOff>
    </xdr:from>
    <xdr:to>
      <xdr:col>4</xdr:col>
      <xdr:colOff>7620</xdr:colOff>
      <xdr:row>44</xdr:row>
      <xdr:rowOff>129540</xdr:rowOff>
    </xdr:to>
    <xdr:sp macro="" textlink="">
      <xdr:nvSpPr>
        <xdr:cNvPr id="16" name="Flowchart: Connector 15">
          <a:extLst>
            <a:ext uri="{FF2B5EF4-FFF2-40B4-BE49-F238E27FC236}">
              <a16:creationId xmlns:a16="http://schemas.microsoft.com/office/drawing/2014/main" id="{CC4169B8-5049-48EC-9AC7-9D144805B98A}"/>
            </a:ext>
          </a:extLst>
        </xdr:cNvPr>
        <xdr:cNvSpPr/>
      </xdr:nvSpPr>
      <xdr:spPr>
        <a:xfrm>
          <a:off x="1371600" y="6675120"/>
          <a:ext cx="118110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42</xdr:row>
      <xdr:rowOff>0</xdr:rowOff>
    </xdr:from>
    <xdr:to>
      <xdr:col>3</xdr:col>
      <xdr:colOff>929640</xdr:colOff>
      <xdr:row>44</xdr:row>
      <xdr:rowOff>152400</xdr:rowOff>
    </xdr:to>
    <xdr:sp macro="" textlink="">
      <xdr:nvSpPr>
        <xdr:cNvPr id="17" name="TextBox 16">
          <a:extLst>
            <a:ext uri="{FF2B5EF4-FFF2-40B4-BE49-F238E27FC236}">
              <a16:creationId xmlns:a16="http://schemas.microsoft.com/office/drawing/2014/main" id="{E41E01E2-7D01-4ED4-BE40-14CFAAC7269B}"/>
            </a:ext>
          </a:extLst>
        </xdr:cNvPr>
        <xdr:cNvSpPr txBox="1"/>
      </xdr:nvSpPr>
      <xdr:spPr>
        <a:xfrm>
          <a:off x="0" y="7254240"/>
          <a:ext cx="253746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16</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12</xdr:row>
      <xdr:rowOff>0</xdr:rowOff>
    </xdr:from>
    <xdr:to>
      <xdr:col>3</xdr:col>
      <xdr:colOff>914400</xdr:colOff>
      <xdr:row>14</xdr:row>
      <xdr:rowOff>152400</xdr:rowOff>
    </xdr:to>
    <xdr:sp macro="" textlink="">
      <xdr:nvSpPr>
        <xdr:cNvPr id="7" name="TextBox 6">
          <a:extLst>
            <a:ext uri="{FF2B5EF4-FFF2-40B4-BE49-F238E27FC236}">
              <a16:creationId xmlns:a16="http://schemas.microsoft.com/office/drawing/2014/main" id="{ED141149-D0FB-4513-8469-6A2F1C31A528}"/>
            </a:ext>
          </a:extLst>
        </xdr:cNvPr>
        <xdr:cNvSpPr txBox="1"/>
      </xdr:nvSpPr>
      <xdr:spPr>
        <a:xfrm>
          <a:off x="0" y="1920240"/>
          <a:ext cx="25222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16</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18</xdr:row>
      <xdr:rowOff>0</xdr:rowOff>
    </xdr:from>
    <xdr:to>
      <xdr:col>25</xdr:col>
      <xdr:colOff>83820</xdr:colOff>
      <xdr:row>20</xdr:row>
      <xdr:rowOff>152400</xdr:rowOff>
    </xdr:to>
    <xdr:sp macro="" textlink="">
      <xdr:nvSpPr>
        <xdr:cNvPr id="8" name="TextBox 7">
          <a:extLst>
            <a:ext uri="{FF2B5EF4-FFF2-40B4-BE49-F238E27FC236}">
              <a16:creationId xmlns:a16="http://schemas.microsoft.com/office/drawing/2014/main" id="{6004F92A-A4D1-4BB0-A856-59424193858D}"/>
            </a:ext>
          </a:extLst>
        </xdr:cNvPr>
        <xdr:cNvSpPr txBox="1"/>
      </xdr:nvSpPr>
      <xdr:spPr>
        <a:xfrm>
          <a:off x="0" y="2987040"/>
          <a:ext cx="890016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17</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24</xdr:row>
      <xdr:rowOff>0</xdr:rowOff>
    </xdr:from>
    <xdr:to>
      <xdr:col>5</xdr:col>
      <xdr:colOff>891540</xdr:colOff>
      <xdr:row>26</xdr:row>
      <xdr:rowOff>152400</xdr:rowOff>
    </xdr:to>
    <xdr:sp macro="" textlink="">
      <xdr:nvSpPr>
        <xdr:cNvPr id="9" name="TextBox 8">
          <a:extLst>
            <a:ext uri="{FF2B5EF4-FFF2-40B4-BE49-F238E27FC236}">
              <a16:creationId xmlns:a16="http://schemas.microsoft.com/office/drawing/2014/main" id="{7541C2E6-FC4D-4254-ABB0-81C64B2A2BFA}"/>
            </a:ext>
          </a:extLst>
        </xdr:cNvPr>
        <xdr:cNvSpPr txBox="1"/>
      </xdr:nvSpPr>
      <xdr:spPr>
        <a:xfrm>
          <a:off x="0" y="4053840"/>
          <a:ext cx="37719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17</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6</xdr:col>
      <xdr:colOff>15240</xdr:colOff>
      <xdr:row>24</xdr:row>
      <xdr:rowOff>0</xdr:rowOff>
    </xdr:from>
    <xdr:to>
      <xdr:col>25</xdr:col>
      <xdr:colOff>91440</xdr:colOff>
      <xdr:row>26</xdr:row>
      <xdr:rowOff>152400</xdr:rowOff>
    </xdr:to>
    <xdr:sp macro="" textlink="">
      <xdr:nvSpPr>
        <xdr:cNvPr id="10" name="TextBox 9">
          <a:extLst>
            <a:ext uri="{FF2B5EF4-FFF2-40B4-BE49-F238E27FC236}">
              <a16:creationId xmlns:a16="http://schemas.microsoft.com/office/drawing/2014/main" id="{9B972C94-894B-457F-BB01-03C234C379E6}"/>
            </a:ext>
          </a:extLst>
        </xdr:cNvPr>
        <xdr:cNvSpPr txBox="1"/>
      </xdr:nvSpPr>
      <xdr:spPr>
        <a:xfrm>
          <a:off x="3832860" y="4053840"/>
          <a:ext cx="50749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18</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25</xdr:col>
      <xdr:colOff>45720</xdr:colOff>
      <xdr:row>32</xdr:row>
      <xdr:rowOff>152400</xdr:rowOff>
    </xdr:to>
    <xdr:sp macro="" textlink="">
      <xdr:nvSpPr>
        <xdr:cNvPr id="11" name="TextBox 10">
          <a:extLst>
            <a:ext uri="{FF2B5EF4-FFF2-40B4-BE49-F238E27FC236}">
              <a16:creationId xmlns:a16="http://schemas.microsoft.com/office/drawing/2014/main" id="{EBD0B139-064E-4669-929C-81D37AB379D9}"/>
            </a:ext>
          </a:extLst>
        </xdr:cNvPr>
        <xdr:cNvSpPr txBox="1"/>
      </xdr:nvSpPr>
      <xdr:spPr>
        <a:xfrm>
          <a:off x="0" y="5120640"/>
          <a:ext cx="886206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18</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7</xdr:col>
      <xdr:colOff>883920</xdr:colOff>
      <xdr:row>38</xdr:row>
      <xdr:rowOff>152400</xdr:rowOff>
    </xdr:to>
    <xdr:sp macro="" textlink="">
      <xdr:nvSpPr>
        <xdr:cNvPr id="12" name="TextBox 11">
          <a:extLst>
            <a:ext uri="{FF2B5EF4-FFF2-40B4-BE49-F238E27FC236}">
              <a16:creationId xmlns:a16="http://schemas.microsoft.com/office/drawing/2014/main" id="{576814DA-E492-4D34-B18E-C62D45F875B4}"/>
            </a:ext>
          </a:extLst>
        </xdr:cNvPr>
        <xdr:cNvSpPr txBox="1"/>
      </xdr:nvSpPr>
      <xdr:spPr>
        <a:xfrm>
          <a:off x="0" y="6187440"/>
          <a:ext cx="50368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18</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4</xdr:col>
      <xdr:colOff>38100</xdr:colOff>
      <xdr:row>21</xdr:row>
      <xdr:rowOff>53340</xdr:rowOff>
    </xdr:from>
    <xdr:to>
      <xdr:col>5</xdr:col>
      <xdr:colOff>899160</xdr:colOff>
      <xdr:row>27</xdr:row>
      <xdr:rowOff>30480</xdr:rowOff>
    </xdr:to>
    <xdr:sp macro="" textlink="">
      <xdr:nvSpPr>
        <xdr:cNvPr id="2" name="Flowchart: Connector 1">
          <a:extLst>
            <a:ext uri="{FF2B5EF4-FFF2-40B4-BE49-F238E27FC236}">
              <a16:creationId xmlns:a16="http://schemas.microsoft.com/office/drawing/2014/main" id="{7838FED9-0BF3-40BC-A703-D8A15ABA01A0}"/>
            </a:ext>
          </a:extLst>
        </xdr:cNvPr>
        <xdr:cNvSpPr/>
      </xdr:nvSpPr>
      <xdr:spPr>
        <a:xfrm>
          <a:off x="2583180" y="3543300"/>
          <a:ext cx="11963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8</xdr:col>
      <xdr:colOff>60960</xdr:colOff>
      <xdr:row>36</xdr:row>
      <xdr:rowOff>0</xdr:rowOff>
    </xdr:from>
    <xdr:to>
      <xdr:col>25</xdr:col>
      <xdr:colOff>83820</xdr:colOff>
      <xdr:row>38</xdr:row>
      <xdr:rowOff>152400</xdr:rowOff>
    </xdr:to>
    <xdr:sp macro="" textlink="">
      <xdr:nvSpPr>
        <xdr:cNvPr id="13" name="TextBox 12">
          <a:extLst>
            <a:ext uri="{FF2B5EF4-FFF2-40B4-BE49-F238E27FC236}">
              <a16:creationId xmlns:a16="http://schemas.microsoft.com/office/drawing/2014/main" id="{A4549372-BC12-45BD-A2F5-81BB1A0C4AFD}"/>
            </a:ext>
          </a:extLst>
        </xdr:cNvPr>
        <xdr:cNvSpPr txBox="1"/>
      </xdr:nvSpPr>
      <xdr:spPr>
        <a:xfrm>
          <a:off x="5151120" y="6187440"/>
          <a:ext cx="374904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19</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42</xdr:row>
      <xdr:rowOff>0</xdr:rowOff>
    </xdr:from>
    <xdr:to>
      <xdr:col>4</xdr:col>
      <xdr:colOff>7620</xdr:colOff>
      <xdr:row>44</xdr:row>
      <xdr:rowOff>152400</xdr:rowOff>
    </xdr:to>
    <xdr:sp macro="" textlink="">
      <xdr:nvSpPr>
        <xdr:cNvPr id="14" name="TextBox 13">
          <a:extLst>
            <a:ext uri="{FF2B5EF4-FFF2-40B4-BE49-F238E27FC236}">
              <a16:creationId xmlns:a16="http://schemas.microsoft.com/office/drawing/2014/main" id="{304D07F0-2B20-41E0-ADFF-0928E6E991BA}"/>
            </a:ext>
          </a:extLst>
        </xdr:cNvPr>
        <xdr:cNvSpPr txBox="1"/>
      </xdr:nvSpPr>
      <xdr:spPr>
        <a:xfrm>
          <a:off x="0" y="7254240"/>
          <a:ext cx="25527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19</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4</xdr:col>
      <xdr:colOff>22860</xdr:colOff>
      <xdr:row>12</xdr:row>
      <xdr:rowOff>7620</xdr:rowOff>
    </xdr:from>
    <xdr:to>
      <xdr:col>25</xdr:col>
      <xdr:colOff>76200</xdr:colOff>
      <xdr:row>14</xdr:row>
      <xdr:rowOff>160020</xdr:rowOff>
    </xdr:to>
    <xdr:sp macro="" textlink="">
      <xdr:nvSpPr>
        <xdr:cNvPr id="16" name="TextBox 15">
          <a:extLst>
            <a:ext uri="{FF2B5EF4-FFF2-40B4-BE49-F238E27FC236}">
              <a16:creationId xmlns:a16="http://schemas.microsoft.com/office/drawing/2014/main" id="{32763292-21F0-41F5-BBB3-C9BB66A6B172}"/>
            </a:ext>
          </a:extLst>
        </xdr:cNvPr>
        <xdr:cNvSpPr txBox="1"/>
      </xdr:nvSpPr>
      <xdr:spPr>
        <a:xfrm>
          <a:off x="2567940" y="1927860"/>
          <a:ext cx="63246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17</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6</xdr:col>
      <xdr:colOff>121920</xdr:colOff>
      <xdr:row>33</xdr:row>
      <xdr:rowOff>0</xdr:rowOff>
    </xdr:from>
    <xdr:to>
      <xdr:col>8</xdr:col>
      <xdr:colOff>30480</xdr:colOff>
      <xdr:row>38</xdr:row>
      <xdr:rowOff>144780</xdr:rowOff>
    </xdr:to>
    <xdr:sp macro="" textlink="">
      <xdr:nvSpPr>
        <xdr:cNvPr id="6" name="Flowchart: Connector 5">
          <a:extLst>
            <a:ext uri="{FF2B5EF4-FFF2-40B4-BE49-F238E27FC236}">
              <a16:creationId xmlns:a16="http://schemas.microsoft.com/office/drawing/2014/main" id="{487EA7EB-0B0A-41A1-AC18-EF7A837E0552}"/>
            </a:ext>
          </a:extLst>
        </xdr:cNvPr>
        <xdr:cNvSpPr/>
      </xdr:nvSpPr>
      <xdr:spPr>
        <a:xfrm>
          <a:off x="3939540" y="5623560"/>
          <a:ext cx="118110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calendars/?utm_source=ms&amp;utm_medium=file&amp;utm_campaign=office&amp;utm_term=monthly&amp;utm_content=text&amp;utm_content=url" TargetMode="External"/><Relationship Id="rId1" Type="http://schemas.openxmlformats.org/officeDocument/2006/relationships/hyperlink" Target="https://www.vertex42.com/calendars/?utm_source=ms&amp;utm_medium=file&amp;utm_campaign=office&amp;utm_term=monthly&amp;utm_content=tex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G45"/>
  <sheetViews>
    <sheetView showGridLines="0" tabSelected="1" workbookViewId="0">
      <pane ySplit="9" topLeftCell="A10" activePane="bottomLeft" state="frozen"/>
      <selection pane="bottomLeft" activeCell="K34" sqref="K34:R39"/>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 min="27" max="27" width="7.44140625" customWidth="1"/>
    <col min="28" max="28" width="6.5546875" hidden="1" customWidth="1"/>
    <col min="29" max="29" width="17.109375" hidden="1" customWidth="1"/>
    <col min="30" max="30" width="10.33203125" hidden="1" customWidth="1"/>
    <col min="31" max="31" width="0" hidden="1" customWidth="1"/>
  </cols>
  <sheetData>
    <row r="1" spans="1:33" s="3" customFormat="1" ht="15" customHeight="1" x14ac:dyDescent="0.2">
      <c r="A1" s="66">
        <f>DATE(AD18,AD20,1)</f>
        <v>43831</v>
      </c>
      <c r="B1" s="66"/>
      <c r="C1" s="66"/>
      <c r="D1" s="66"/>
      <c r="E1" s="66"/>
      <c r="F1" s="66"/>
      <c r="G1" s="66"/>
      <c r="H1" s="66"/>
      <c r="I1" s="11"/>
      <c r="J1" s="11"/>
      <c r="K1" s="69">
        <f>DATE(YEAR(A1),MONTH(A1)-1,1)</f>
        <v>43800</v>
      </c>
      <c r="L1" s="69"/>
      <c r="M1" s="69"/>
      <c r="N1" s="69"/>
      <c r="O1" s="69"/>
      <c r="P1" s="69"/>
      <c r="Q1" s="69"/>
      <c r="S1" s="69">
        <f>DATE(YEAR(A1),MONTH(A1)+1,1)</f>
        <v>43862</v>
      </c>
      <c r="T1" s="69"/>
      <c r="U1" s="69"/>
      <c r="V1" s="69"/>
      <c r="W1" s="69"/>
      <c r="X1" s="69"/>
      <c r="Y1" s="69"/>
    </row>
    <row r="2" spans="1:33"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3" s="4" customFormat="1" ht="9" customHeight="1" x14ac:dyDescent="0.2">
      <c r="A3" s="66"/>
      <c r="B3" s="66"/>
      <c r="C3" s="66"/>
      <c r="D3" s="66"/>
      <c r="E3" s="66"/>
      <c r="F3" s="66"/>
      <c r="G3" s="66"/>
      <c r="H3" s="66"/>
      <c r="I3" s="11"/>
      <c r="J3" s="11"/>
      <c r="K3" s="18">
        <f t="shared" ref="K3:Q8" si="0">IF(MONTH($K$1)&lt;&gt;MONTH($K$1-(WEEKDAY($K$1,1)-(start_day-1))-IF((WEEKDAY($K$1,1)-(start_day-1))&lt;=0,7,0)+(ROW(K3)-ROW($K$3))*7+(COLUMN(K3)-COLUMN($K$3)+1)),"",$K$1-(WEEKDAY($K$1,1)-(start_day-1))-IF((WEEKDAY($K$1,1)-(start_day-1))&lt;=0,7,0)+(ROW(K3)-ROW($K$3))*7+(COLUMN(K3)-COLUMN($K$3)+1))</f>
        <v>43800</v>
      </c>
      <c r="L3" s="18">
        <f t="shared" si="0"/>
        <v>43801</v>
      </c>
      <c r="M3" s="18">
        <f t="shared" si="0"/>
        <v>43802</v>
      </c>
      <c r="N3" s="18">
        <f t="shared" si="0"/>
        <v>43803</v>
      </c>
      <c r="O3" s="18">
        <f t="shared" si="0"/>
        <v>43804</v>
      </c>
      <c r="P3" s="18">
        <f t="shared" si="0"/>
        <v>43805</v>
      </c>
      <c r="Q3" s="18">
        <f t="shared" si="0"/>
        <v>43806</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t="str">
        <f t="shared" si="1"/>
        <v/>
      </c>
      <c r="Y3" s="18">
        <f t="shared" si="1"/>
        <v>43862</v>
      </c>
      <c r="AB3" s="3"/>
      <c r="AC3" s="3"/>
      <c r="AD3" s="3"/>
    </row>
    <row r="4" spans="1:33" s="4" customFormat="1" ht="9" customHeight="1" x14ac:dyDescent="0.2">
      <c r="A4" s="66"/>
      <c r="B4" s="66"/>
      <c r="C4" s="66"/>
      <c r="D4" s="66"/>
      <c r="E4" s="66"/>
      <c r="F4" s="66"/>
      <c r="G4" s="66"/>
      <c r="H4" s="66"/>
      <c r="I4" s="11"/>
      <c r="J4" s="11"/>
      <c r="K4" s="18">
        <f t="shared" si="0"/>
        <v>43807</v>
      </c>
      <c r="L4" s="18">
        <f t="shared" si="0"/>
        <v>43808</v>
      </c>
      <c r="M4" s="18">
        <f t="shared" si="0"/>
        <v>43809</v>
      </c>
      <c r="N4" s="18">
        <f t="shared" si="0"/>
        <v>43810</v>
      </c>
      <c r="O4" s="18">
        <f t="shared" si="0"/>
        <v>43811</v>
      </c>
      <c r="P4" s="18">
        <f t="shared" si="0"/>
        <v>43812</v>
      </c>
      <c r="Q4" s="18">
        <f t="shared" si="0"/>
        <v>43813</v>
      </c>
      <c r="R4" s="3"/>
      <c r="S4" s="18">
        <f t="shared" si="1"/>
        <v>43863</v>
      </c>
      <c r="T4" s="18">
        <f t="shared" si="1"/>
        <v>43864</v>
      </c>
      <c r="U4" s="18">
        <f t="shared" si="1"/>
        <v>43865</v>
      </c>
      <c r="V4" s="18">
        <f t="shared" si="1"/>
        <v>43866</v>
      </c>
      <c r="W4" s="18">
        <f t="shared" si="1"/>
        <v>43867</v>
      </c>
      <c r="X4" s="18">
        <f t="shared" si="1"/>
        <v>43868</v>
      </c>
      <c r="Y4" s="18">
        <f t="shared" si="1"/>
        <v>43869</v>
      </c>
      <c r="AB4" s="3"/>
      <c r="AC4" s="3"/>
      <c r="AD4" s="3"/>
    </row>
    <row r="5" spans="1:33" s="4" customFormat="1" ht="9" customHeight="1" x14ac:dyDescent="0.2">
      <c r="A5" s="66"/>
      <c r="B5" s="66"/>
      <c r="C5" s="66"/>
      <c r="D5" s="66"/>
      <c r="E5" s="66"/>
      <c r="F5" s="66"/>
      <c r="G5" s="66"/>
      <c r="H5" s="66"/>
      <c r="I5" s="11"/>
      <c r="J5" s="11"/>
      <c r="K5" s="18">
        <f t="shared" si="0"/>
        <v>43814</v>
      </c>
      <c r="L5" s="18">
        <f t="shared" si="0"/>
        <v>43815</v>
      </c>
      <c r="M5" s="18">
        <f t="shared" si="0"/>
        <v>43816</v>
      </c>
      <c r="N5" s="18">
        <f t="shared" si="0"/>
        <v>43817</v>
      </c>
      <c r="O5" s="18">
        <f t="shared" si="0"/>
        <v>43818</v>
      </c>
      <c r="P5" s="18">
        <f t="shared" si="0"/>
        <v>43819</v>
      </c>
      <c r="Q5" s="18">
        <f t="shared" si="0"/>
        <v>43820</v>
      </c>
      <c r="R5" s="3"/>
      <c r="S5" s="18">
        <f t="shared" si="1"/>
        <v>43870</v>
      </c>
      <c r="T5" s="18">
        <f t="shared" si="1"/>
        <v>43871</v>
      </c>
      <c r="U5" s="18">
        <f t="shared" si="1"/>
        <v>43872</v>
      </c>
      <c r="V5" s="18">
        <f t="shared" si="1"/>
        <v>43873</v>
      </c>
      <c r="W5" s="18">
        <f t="shared" si="1"/>
        <v>43874</v>
      </c>
      <c r="X5" s="18">
        <f t="shared" si="1"/>
        <v>43875</v>
      </c>
      <c r="Y5" s="18">
        <f t="shared" si="1"/>
        <v>43876</v>
      </c>
      <c r="AB5" s="3"/>
      <c r="AC5" s="3"/>
      <c r="AD5" s="3"/>
    </row>
    <row r="6" spans="1:33" s="4" customFormat="1" ht="19.2" customHeight="1" x14ac:dyDescent="0.2">
      <c r="A6" s="66"/>
      <c r="B6" s="66"/>
      <c r="C6" s="66"/>
      <c r="D6" s="66"/>
      <c r="E6" s="66"/>
      <c r="F6" s="66"/>
      <c r="G6" s="66"/>
      <c r="H6" s="66"/>
      <c r="I6" s="11"/>
      <c r="J6" s="11"/>
      <c r="K6" s="18">
        <f t="shared" si="0"/>
        <v>43821</v>
      </c>
      <c r="L6" s="18">
        <f t="shared" si="0"/>
        <v>43822</v>
      </c>
      <c r="M6" s="18">
        <f t="shared" si="0"/>
        <v>43823</v>
      </c>
      <c r="N6" s="18">
        <f t="shared" si="0"/>
        <v>43824</v>
      </c>
      <c r="O6" s="18">
        <f t="shared" si="0"/>
        <v>43825</v>
      </c>
      <c r="P6" s="18">
        <f t="shared" si="0"/>
        <v>43826</v>
      </c>
      <c r="Q6" s="18">
        <f t="shared" si="0"/>
        <v>43827</v>
      </c>
      <c r="R6" s="3"/>
      <c r="S6" s="18">
        <f t="shared" si="1"/>
        <v>43877</v>
      </c>
      <c r="T6" s="18">
        <f t="shared" si="1"/>
        <v>43878</v>
      </c>
      <c r="U6" s="18">
        <f t="shared" si="1"/>
        <v>43879</v>
      </c>
      <c r="V6" s="18">
        <f t="shared" si="1"/>
        <v>43880</v>
      </c>
      <c r="W6" s="18">
        <f t="shared" si="1"/>
        <v>43881</v>
      </c>
      <c r="X6" s="18">
        <f t="shared" si="1"/>
        <v>43882</v>
      </c>
      <c r="Y6" s="18">
        <f t="shared" si="1"/>
        <v>43883</v>
      </c>
      <c r="AB6" s="3"/>
      <c r="AC6" s="3"/>
      <c r="AD6" s="3"/>
      <c r="AE6" s="1"/>
      <c r="AF6" s="1"/>
      <c r="AG6" s="1"/>
    </row>
    <row r="7" spans="1:33" s="4" customFormat="1" ht="9" customHeight="1" x14ac:dyDescent="0.2">
      <c r="A7" s="66"/>
      <c r="B7" s="66"/>
      <c r="C7" s="66"/>
      <c r="D7" s="66"/>
      <c r="E7" s="66"/>
      <c r="F7" s="66"/>
      <c r="G7" s="66"/>
      <c r="H7" s="66"/>
      <c r="I7" s="11"/>
      <c r="J7" s="11"/>
      <c r="K7" s="18">
        <f t="shared" si="0"/>
        <v>43828</v>
      </c>
      <c r="L7" s="18">
        <f t="shared" si="0"/>
        <v>43829</v>
      </c>
      <c r="M7" s="18">
        <f t="shared" si="0"/>
        <v>43830</v>
      </c>
      <c r="N7" s="18" t="str">
        <f t="shared" si="0"/>
        <v/>
      </c>
      <c r="O7" s="18" t="str">
        <f t="shared" si="0"/>
        <v/>
      </c>
      <c r="P7" s="18" t="str">
        <f t="shared" si="0"/>
        <v/>
      </c>
      <c r="Q7" s="18" t="str">
        <f t="shared" si="0"/>
        <v/>
      </c>
      <c r="R7" s="3"/>
      <c r="S7" s="18">
        <f t="shared" si="1"/>
        <v>43884</v>
      </c>
      <c r="T7" s="18">
        <f t="shared" si="1"/>
        <v>43885</v>
      </c>
      <c r="U7" s="18">
        <f t="shared" si="1"/>
        <v>43886</v>
      </c>
      <c r="V7" s="18">
        <f t="shared" si="1"/>
        <v>43887</v>
      </c>
      <c r="W7" s="18">
        <f t="shared" si="1"/>
        <v>43888</v>
      </c>
      <c r="X7" s="18">
        <f t="shared" si="1"/>
        <v>43889</v>
      </c>
      <c r="Y7" s="18">
        <f t="shared" si="1"/>
        <v>43890</v>
      </c>
      <c r="AB7" s="3"/>
      <c r="AC7" s="3"/>
      <c r="AD7" s="3"/>
    </row>
    <row r="8" spans="1:33"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F8" s="34"/>
    </row>
    <row r="9" spans="1:33" s="1" customFormat="1" ht="21" customHeight="1" x14ac:dyDescent="0.3">
      <c r="A9" s="67">
        <f>A10</f>
        <v>43828</v>
      </c>
      <c r="B9" s="68"/>
      <c r="C9" s="68">
        <f>C10</f>
        <v>43829</v>
      </c>
      <c r="D9" s="68"/>
      <c r="E9" s="68">
        <f>E10</f>
        <v>43830</v>
      </c>
      <c r="F9" s="68"/>
      <c r="G9" s="68">
        <f>G10</f>
        <v>43831</v>
      </c>
      <c r="H9" s="68"/>
      <c r="I9" s="68">
        <f>I10</f>
        <v>43832</v>
      </c>
      <c r="J9" s="68"/>
      <c r="K9" s="68">
        <f>K10</f>
        <v>43833</v>
      </c>
      <c r="L9" s="68"/>
      <c r="M9" s="68"/>
      <c r="N9" s="68"/>
      <c r="O9" s="68"/>
      <c r="P9" s="68"/>
      <c r="Q9" s="68"/>
      <c r="R9" s="68"/>
      <c r="S9" s="68">
        <f>S10</f>
        <v>43834</v>
      </c>
      <c r="T9" s="68"/>
      <c r="U9" s="68"/>
      <c r="V9" s="68"/>
      <c r="W9" s="68"/>
      <c r="X9" s="68"/>
      <c r="Y9" s="68"/>
      <c r="Z9" s="70"/>
      <c r="AB9" s="27"/>
      <c r="AC9" s="27"/>
      <c r="AD9" s="27"/>
    </row>
    <row r="10" spans="1:33" s="1" customFormat="1" ht="18" x14ac:dyDescent="0.3">
      <c r="A10" s="36">
        <f>$A$1-(WEEKDAY($A$1,1)-(start_day-1))-IF((WEEKDAY($A$1,1)-(start_day-1))&lt;=0,7,0)+1</f>
        <v>43828</v>
      </c>
      <c r="B10" s="37"/>
      <c r="C10" s="36">
        <f>A10+1</f>
        <v>43829</v>
      </c>
      <c r="D10" s="38"/>
      <c r="E10" s="39">
        <f>C10+1</f>
        <v>43830</v>
      </c>
      <c r="F10" s="41"/>
      <c r="G10" s="29">
        <f>E10+1</f>
        <v>43831</v>
      </c>
      <c r="H10" s="30"/>
      <c r="I10" s="29">
        <f>G10+1</f>
        <v>43832</v>
      </c>
      <c r="J10" s="30"/>
      <c r="K10" s="50">
        <f>I10+1</f>
        <v>43833</v>
      </c>
      <c r="L10" s="51"/>
      <c r="M10" s="52"/>
      <c r="N10" s="52"/>
      <c r="O10" s="52"/>
      <c r="P10" s="52"/>
      <c r="Q10" s="52"/>
      <c r="R10" s="53"/>
      <c r="S10" s="50">
        <f>K10+1</f>
        <v>43834</v>
      </c>
      <c r="T10" s="51"/>
      <c r="U10" s="52"/>
      <c r="V10" s="52"/>
      <c r="W10" s="52"/>
      <c r="X10" s="52"/>
      <c r="Y10" s="52"/>
      <c r="Z10" s="53"/>
      <c r="AB10" s="28"/>
      <c r="AC10" s="28"/>
      <c r="AD10" s="28"/>
    </row>
    <row r="11" spans="1:33" s="1" customFormat="1" x14ac:dyDescent="0.25">
      <c r="A11" s="57"/>
      <c r="B11" s="65"/>
      <c r="C11" s="57"/>
      <c r="D11" s="59"/>
      <c r="E11" s="57"/>
      <c r="F11" s="59"/>
      <c r="G11" s="47"/>
      <c r="H11" s="49"/>
      <c r="I11" s="47"/>
      <c r="J11" s="49"/>
      <c r="K11" s="47"/>
      <c r="L11" s="56"/>
      <c r="M11" s="56"/>
      <c r="N11" s="56"/>
      <c r="O11" s="56"/>
      <c r="P11" s="56"/>
      <c r="Q11" s="56"/>
      <c r="R11" s="49"/>
      <c r="S11" s="47"/>
      <c r="T11" s="56"/>
      <c r="U11" s="56"/>
      <c r="V11" s="56"/>
      <c r="W11" s="56"/>
      <c r="X11" s="56"/>
      <c r="Y11" s="56"/>
      <c r="Z11" s="49"/>
      <c r="AA11" s="35"/>
    </row>
    <row r="12" spans="1:33" s="1" customFormat="1" x14ac:dyDescent="0.25">
      <c r="A12" s="57"/>
      <c r="B12" s="65"/>
      <c r="C12" s="57"/>
      <c r="D12" s="59"/>
      <c r="E12" s="57"/>
      <c r="F12" s="59"/>
      <c r="G12" s="47"/>
      <c r="H12" s="49"/>
      <c r="I12" s="47"/>
      <c r="J12" s="49"/>
      <c r="K12" s="47"/>
      <c r="L12" s="56"/>
      <c r="M12" s="56"/>
      <c r="N12" s="56"/>
      <c r="O12" s="56"/>
      <c r="P12" s="56"/>
      <c r="Q12" s="56"/>
      <c r="R12" s="49"/>
      <c r="S12" s="47"/>
      <c r="T12" s="56"/>
      <c r="U12" s="56"/>
      <c r="V12" s="56"/>
      <c r="W12" s="56"/>
      <c r="X12" s="56"/>
      <c r="Y12" s="56"/>
      <c r="Z12" s="49"/>
    </row>
    <row r="13" spans="1:33" s="1" customFormat="1" x14ac:dyDescent="0.25">
      <c r="A13" s="57"/>
      <c r="B13" s="65"/>
      <c r="C13" s="57"/>
      <c r="D13" s="59"/>
      <c r="E13" s="57"/>
      <c r="F13" s="59"/>
      <c r="G13" s="47"/>
      <c r="H13" s="49"/>
      <c r="I13" s="47"/>
      <c r="J13" s="49"/>
      <c r="K13" s="47"/>
      <c r="L13" s="56"/>
      <c r="M13" s="56"/>
      <c r="N13" s="56"/>
      <c r="O13" s="56"/>
      <c r="P13" s="56"/>
      <c r="Q13" s="56"/>
      <c r="R13" s="49"/>
      <c r="S13" s="47"/>
      <c r="T13" s="56"/>
      <c r="U13" s="56"/>
      <c r="V13" s="56"/>
      <c r="W13" s="56"/>
      <c r="X13" s="56"/>
      <c r="Y13" s="56"/>
      <c r="Z13" s="49"/>
    </row>
    <row r="14" spans="1:33" s="1" customFormat="1" x14ac:dyDescent="0.25">
      <c r="A14" s="57"/>
      <c r="B14" s="65"/>
      <c r="C14" s="57"/>
      <c r="D14" s="59"/>
      <c r="E14" s="57"/>
      <c r="F14" s="59"/>
      <c r="G14" s="47"/>
      <c r="H14" s="49"/>
      <c r="I14" s="47"/>
      <c r="J14" s="49"/>
      <c r="K14" s="47"/>
      <c r="L14" s="56"/>
      <c r="M14" s="56"/>
      <c r="N14" s="56"/>
      <c r="O14" s="56"/>
      <c r="P14" s="56"/>
      <c r="Q14" s="56"/>
      <c r="R14" s="49"/>
      <c r="S14" s="47"/>
      <c r="T14" s="56"/>
      <c r="U14" s="56"/>
      <c r="V14" s="56"/>
      <c r="W14" s="56"/>
      <c r="X14" s="56"/>
      <c r="Y14" s="56"/>
      <c r="Z14" s="49"/>
    </row>
    <row r="15" spans="1:33" s="2" customFormat="1" ht="13.2" customHeight="1" x14ac:dyDescent="0.25">
      <c r="A15" s="62"/>
      <c r="B15" s="64"/>
      <c r="C15" s="62"/>
      <c r="D15" s="63"/>
      <c r="E15" s="62"/>
      <c r="F15" s="63"/>
      <c r="G15" s="44"/>
      <c r="H15" s="46"/>
      <c r="I15" s="44"/>
      <c r="J15" s="46"/>
      <c r="K15" s="44"/>
      <c r="L15" s="45"/>
      <c r="M15" s="45"/>
      <c r="N15" s="45"/>
      <c r="O15" s="45"/>
      <c r="P15" s="45"/>
      <c r="Q15" s="45"/>
      <c r="R15" s="46"/>
      <c r="S15" s="44"/>
      <c r="T15" s="45"/>
      <c r="U15" s="45"/>
      <c r="V15" s="45"/>
      <c r="W15" s="45"/>
      <c r="X15" s="45"/>
      <c r="Y15" s="45"/>
      <c r="Z15" s="46"/>
      <c r="AA15" s="1"/>
    </row>
    <row r="16" spans="1:33" s="1" customFormat="1" ht="18" x14ac:dyDescent="0.3">
      <c r="A16" s="29">
        <f>S10+1</f>
        <v>43835</v>
      </c>
      <c r="B16" s="33"/>
      <c r="C16" s="29">
        <f>A16+1</f>
        <v>43836</v>
      </c>
      <c r="D16" s="30"/>
      <c r="E16" s="29">
        <f>C16+1</f>
        <v>43837</v>
      </c>
      <c r="F16" s="30"/>
      <c r="G16" s="29">
        <f>E16+1</f>
        <v>43838</v>
      </c>
      <c r="H16" s="30"/>
      <c r="I16" s="29">
        <f>G16+1</f>
        <v>43839</v>
      </c>
      <c r="J16" s="30"/>
      <c r="K16" s="50">
        <f>I16+1</f>
        <v>43840</v>
      </c>
      <c r="L16" s="51"/>
      <c r="M16" s="52"/>
      <c r="N16" s="52"/>
      <c r="O16" s="52"/>
      <c r="P16" s="52"/>
      <c r="Q16" s="52"/>
      <c r="R16" s="53"/>
      <c r="S16" s="50">
        <f>K16+1</f>
        <v>43841</v>
      </c>
      <c r="T16" s="51"/>
      <c r="U16" s="52"/>
      <c r="V16" s="52"/>
      <c r="W16" s="52"/>
      <c r="X16" s="52"/>
      <c r="Y16" s="52"/>
      <c r="Z16" s="53"/>
      <c r="AB16" s="23" t="s">
        <v>0</v>
      </c>
      <c r="AC16" s="10"/>
      <c r="AD16" s="10"/>
    </row>
    <row r="17" spans="1:30" s="1" customFormat="1" ht="13.8" x14ac:dyDescent="0.3">
      <c r="A17" s="47"/>
      <c r="B17" s="49"/>
      <c r="C17" s="47"/>
      <c r="D17" s="49"/>
      <c r="E17" s="47"/>
      <c r="F17" s="49"/>
      <c r="G17" s="47"/>
      <c r="H17" s="49"/>
      <c r="I17" s="47"/>
      <c r="J17" s="49"/>
      <c r="K17" s="47"/>
      <c r="L17" s="48"/>
      <c r="M17" s="48"/>
      <c r="N17" s="48"/>
      <c r="O17" s="48"/>
      <c r="P17" s="48"/>
      <c r="Q17" s="48"/>
      <c r="R17" s="49"/>
      <c r="S17" s="47"/>
      <c r="T17" s="48"/>
      <c r="U17" s="48"/>
      <c r="V17" s="48"/>
      <c r="W17" s="48"/>
      <c r="X17" s="48"/>
      <c r="Y17" s="48"/>
      <c r="Z17" s="49"/>
      <c r="AA17" s="35"/>
      <c r="AB17" s="10"/>
    </row>
    <row r="18" spans="1:30" s="1" customFormat="1" ht="13.8" x14ac:dyDescent="0.3">
      <c r="A18" s="47"/>
      <c r="B18" s="49"/>
      <c r="C18" s="47"/>
      <c r="D18" s="49"/>
      <c r="E18" s="47"/>
      <c r="F18" s="49"/>
      <c r="G18" s="47"/>
      <c r="H18" s="49"/>
      <c r="I18" s="47"/>
      <c r="J18" s="49"/>
      <c r="K18" s="47"/>
      <c r="L18" s="48"/>
      <c r="M18" s="48"/>
      <c r="N18" s="48"/>
      <c r="O18" s="48"/>
      <c r="P18" s="48"/>
      <c r="Q18" s="48"/>
      <c r="R18" s="49"/>
      <c r="S18" s="47"/>
      <c r="T18" s="48"/>
      <c r="U18" s="48"/>
      <c r="V18" s="48"/>
      <c r="W18" s="48"/>
      <c r="X18" s="48"/>
      <c r="Y18" s="48"/>
      <c r="Z18" s="49"/>
      <c r="AB18" s="10"/>
      <c r="AC18" s="24" t="s">
        <v>1</v>
      </c>
      <c r="AD18" s="25">
        <v>2020</v>
      </c>
    </row>
    <row r="19" spans="1:30" s="1" customFormat="1" ht="13.8" x14ac:dyDescent="0.3">
      <c r="A19" s="47"/>
      <c r="B19" s="49"/>
      <c r="C19" s="47"/>
      <c r="D19" s="49"/>
      <c r="E19" s="47"/>
      <c r="F19" s="49"/>
      <c r="G19" s="47"/>
      <c r="H19" s="49"/>
      <c r="I19" s="47"/>
      <c r="J19" s="49"/>
      <c r="K19" s="47"/>
      <c r="L19" s="48"/>
      <c r="M19" s="48"/>
      <c r="N19" s="48"/>
      <c r="O19" s="48"/>
      <c r="P19" s="48"/>
      <c r="Q19" s="48"/>
      <c r="R19" s="49"/>
      <c r="S19" s="47"/>
      <c r="T19" s="48"/>
      <c r="U19" s="48"/>
      <c r="V19" s="48"/>
      <c r="W19" s="48"/>
      <c r="X19" s="48"/>
      <c r="Y19" s="48"/>
      <c r="Z19" s="49"/>
      <c r="AB19" s="10"/>
    </row>
    <row r="20" spans="1:30" s="1" customFormat="1" ht="13.8" x14ac:dyDescent="0.3">
      <c r="A20" s="47"/>
      <c r="B20" s="49"/>
      <c r="C20" s="47"/>
      <c r="D20" s="49"/>
      <c r="E20" s="47"/>
      <c r="F20" s="49"/>
      <c r="G20" s="47"/>
      <c r="H20" s="49"/>
      <c r="I20" s="47"/>
      <c r="J20" s="49"/>
      <c r="K20" s="47"/>
      <c r="L20" s="48"/>
      <c r="M20" s="48"/>
      <c r="N20" s="48"/>
      <c r="O20" s="48"/>
      <c r="P20" s="48"/>
      <c r="Q20" s="48"/>
      <c r="R20" s="49"/>
      <c r="S20" s="47"/>
      <c r="T20" s="48"/>
      <c r="U20" s="48"/>
      <c r="V20" s="48"/>
      <c r="W20" s="48"/>
      <c r="X20" s="48"/>
      <c r="Y20" s="48"/>
      <c r="Z20" s="49"/>
      <c r="AB20" s="10"/>
      <c r="AC20" s="24" t="s">
        <v>2</v>
      </c>
      <c r="AD20" s="25">
        <v>1</v>
      </c>
    </row>
    <row r="21" spans="1:30" s="2" customFormat="1" ht="13.2" customHeight="1" x14ac:dyDescent="0.25">
      <c r="A21" s="44"/>
      <c r="B21" s="46"/>
      <c r="C21" s="44"/>
      <c r="D21" s="46"/>
      <c r="E21" s="44"/>
      <c r="F21" s="46"/>
      <c r="G21" s="44"/>
      <c r="H21" s="46"/>
      <c r="I21" s="44"/>
      <c r="J21" s="46"/>
      <c r="K21" s="44"/>
      <c r="L21" s="45"/>
      <c r="M21" s="45"/>
      <c r="N21" s="45"/>
      <c r="O21" s="45"/>
      <c r="P21" s="45"/>
      <c r="Q21" s="45"/>
      <c r="R21" s="46"/>
      <c r="S21" s="44"/>
      <c r="T21" s="45"/>
      <c r="U21" s="45"/>
      <c r="V21" s="45"/>
      <c r="W21" s="45"/>
      <c r="X21" s="45"/>
      <c r="Y21" s="45"/>
      <c r="Z21" s="46"/>
      <c r="AA21" s="1"/>
      <c r="AB21" s="1"/>
      <c r="AC21" s="1"/>
      <c r="AD21" s="1"/>
    </row>
    <row r="22" spans="1:30" s="1" customFormat="1" ht="18" x14ac:dyDescent="0.25">
      <c r="A22" s="29">
        <f>S16+1</f>
        <v>43842</v>
      </c>
      <c r="B22" s="33"/>
      <c r="C22" s="29">
        <f>A22+1</f>
        <v>43843</v>
      </c>
      <c r="D22" s="30"/>
      <c r="E22" s="29">
        <f>C22+1</f>
        <v>43844</v>
      </c>
      <c r="F22" s="30"/>
      <c r="G22" s="31">
        <f>E22+1</f>
        <v>43845</v>
      </c>
      <c r="H22" s="32"/>
      <c r="I22" s="36">
        <f>G22+1</f>
        <v>43846</v>
      </c>
      <c r="J22" s="38"/>
      <c r="K22" s="54">
        <f>I22+1</f>
        <v>43847</v>
      </c>
      <c r="L22" s="55"/>
      <c r="M22" s="60"/>
      <c r="N22" s="60"/>
      <c r="O22" s="60"/>
      <c r="P22" s="60"/>
      <c r="Q22" s="60"/>
      <c r="R22" s="61"/>
      <c r="S22" s="54">
        <f>K22+1</f>
        <v>43848</v>
      </c>
      <c r="T22" s="55"/>
      <c r="U22" s="60"/>
      <c r="V22" s="60"/>
      <c r="W22" s="60"/>
      <c r="X22" s="60"/>
      <c r="Y22" s="60"/>
      <c r="Z22" s="61"/>
      <c r="AB22" s="23" t="s">
        <v>3</v>
      </c>
      <c r="AC22" s="2"/>
      <c r="AD22" s="2"/>
    </row>
    <row r="23" spans="1:30" s="1" customFormat="1" ht="13.8" x14ac:dyDescent="0.3">
      <c r="A23" s="47"/>
      <c r="B23" s="49"/>
      <c r="C23" s="47"/>
      <c r="D23" s="49"/>
      <c r="E23" s="47"/>
      <c r="F23" s="49"/>
      <c r="G23" s="47"/>
      <c r="H23" s="49"/>
      <c r="I23" s="57"/>
      <c r="J23" s="59"/>
      <c r="K23" s="57"/>
      <c r="L23" s="58"/>
      <c r="M23" s="58"/>
      <c r="N23" s="58"/>
      <c r="O23" s="58"/>
      <c r="P23" s="58"/>
      <c r="Q23" s="58"/>
      <c r="R23" s="59"/>
      <c r="S23" s="57"/>
      <c r="T23" s="58"/>
      <c r="U23" s="58"/>
      <c r="V23" s="58"/>
      <c r="W23" s="58"/>
      <c r="X23" s="58"/>
      <c r="Y23" s="58"/>
      <c r="Z23" s="59"/>
      <c r="AA23" s="35"/>
      <c r="AC23" s="10"/>
      <c r="AD23" s="10"/>
    </row>
    <row r="24" spans="1:30" s="1" customFormat="1" ht="13.8" x14ac:dyDescent="0.3">
      <c r="A24" s="47"/>
      <c r="B24" s="49"/>
      <c r="C24" s="47"/>
      <c r="D24" s="49"/>
      <c r="E24" s="47"/>
      <c r="F24" s="49"/>
      <c r="G24" s="47"/>
      <c r="H24" s="49"/>
      <c r="I24" s="57"/>
      <c r="J24" s="59"/>
      <c r="K24" s="57"/>
      <c r="L24" s="58"/>
      <c r="M24" s="58"/>
      <c r="N24" s="58"/>
      <c r="O24" s="58"/>
      <c r="P24" s="58"/>
      <c r="Q24" s="58"/>
      <c r="R24" s="59"/>
      <c r="S24" s="57"/>
      <c r="T24" s="58"/>
      <c r="U24" s="58"/>
      <c r="V24" s="58"/>
      <c r="W24" s="58"/>
      <c r="X24" s="58"/>
      <c r="Y24" s="58"/>
      <c r="Z24" s="59"/>
      <c r="AB24" s="10"/>
      <c r="AC24" s="24" t="s">
        <v>4</v>
      </c>
      <c r="AD24" s="25">
        <v>1</v>
      </c>
    </row>
    <row r="25" spans="1:30" s="1" customFormat="1" ht="13.8" x14ac:dyDescent="0.3">
      <c r="A25" s="47"/>
      <c r="B25" s="49"/>
      <c r="C25" s="47"/>
      <c r="D25" s="49"/>
      <c r="E25" s="47"/>
      <c r="F25" s="49"/>
      <c r="G25" s="47"/>
      <c r="H25" s="49"/>
      <c r="I25" s="57"/>
      <c r="J25" s="59"/>
      <c r="K25" s="57"/>
      <c r="L25" s="58"/>
      <c r="M25" s="58"/>
      <c r="N25" s="58"/>
      <c r="O25" s="58"/>
      <c r="P25" s="58"/>
      <c r="Q25" s="58"/>
      <c r="R25" s="59"/>
      <c r="S25" s="57"/>
      <c r="T25" s="58"/>
      <c r="U25" s="58"/>
      <c r="V25" s="58"/>
      <c r="W25" s="58"/>
      <c r="X25" s="58"/>
      <c r="Y25" s="58"/>
      <c r="Z25" s="59"/>
      <c r="AB25" s="10"/>
      <c r="AC25" s="10"/>
      <c r="AD25" s="10"/>
    </row>
    <row r="26" spans="1:30" s="1" customFormat="1" ht="13.8" x14ac:dyDescent="0.3">
      <c r="A26" s="47"/>
      <c r="B26" s="49"/>
      <c r="C26" s="47"/>
      <c r="D26" s="49"/>
      <c r="E26" s="47"/>
      <c r="F26" s="49"/>
      <c r="G26" s="47"/>
      <c r="H26" s="49"/>
      <c r="I26" s="57"/>
      <c r="J26" s="59"/>
      <c r="K26" s="57"/>
      <c r="L26" s="58"/>
      <c r="M26" s="58"/>
      <c r="N26" s="58"/>
      <c r="O26" s="58"/>
      <c r="P26" s="58"/>
      <c r="Q26" s="58"/>
      <c r="R26" s="59"/>
      <c r="S26" s="57"/>
      <c r="T26" s="58"/>
      <c r="U26" s="58"/>
      <c r="V26" s="58"/>
      <c r="W26" s="58"/>
      <c r="X26" s="58"/>
      <c r="Y26" s="58"/>
      <c r="Z26" s="59"/>
      <c r="AD26" s="10"/>
    </row>
    <row r="27" spans="1:30" s="2" customFormat="1" ht="13.8" x14ac:dyDescent="0.3">
      <c r="A27" s="44"/>
      <c r="B27" s="46"/>
      <c r="C27" s="44"/>
      <c r="D27" s="46"/>
      <c r="E27" s="44"/>
      <c r="F27" s="46"/>
      <c r="G27" s="44"/>
      <c r="H27" s="46"/>
      <c r="I27" s="62"/>
      <c r="J27" s="63"/>
      <c r="K27" s="62"/>
      <c r="L27" s="64"/>
      <c r="M27" s="64"/>
      <c r="N27" s="64"/>
      <c r="O27" s="64"/>
      <c r="P27" s="64"/>
      <c r="Q27" s="64"/>
      <c r="R27" s="63"/>
      <c r="S27" s="62"/>
      <c r="T27" s="64"/>
      <c r="U27" s="64"/>
      <c r="V27" s="64"/>
      <c r="W27" s="64"/>
      <c r="X27" s="64"/>
      <c r="Y27" s="64"/>
      <c r="Z27" s="63"/>
      <c r="AA27" s="1"/>
      <c r="AD27" s="10"/>
    </row>
    <row r="28" spans="1:30" s="1" customFormat="1" ht="18" x14ac:dyDescent="0.3">
      <c r="A28" s="36">
        <f>S22+1</f>
        <v>43849</v>
      </c>
      <c r="B28" s="37"/>
      <c r="C28" s="36">
        <f>A28+1</f>
        <v>43850</v>
      </c>
      <c r="D28" s="38"/>
      <c r="E28" s="36">
        <f>C28+1</f>
        <v>43851</v>
      </c>
      <c r="F28" s="38"/>
      <c r="G28" s="36">
        <f>E28+1</f>
        <v>43852</v>
      </c>
      <c r="H28" s="38"/>
      <c r="I28" s="36">
        <f>G28+1</f>
        <v>43853</v>
      </c>
      <c r="J28" s="38"/>
      <c r="K28" s="54">
        <f>I28+1</f>
        <v>43854</v>
      </c>
      <c r="L28" s="55"/>
      <c r="M28" s="60"/>
      <c r="N28" s="60"/>
      <c r="O28" s="60"/>
      <c r="P28" s="60"/>
      <c r="Q28" s="60"/>
      <c r="R28" s="61"/>
      <c r="S28" s="54">
        <f>K28+1</f>
        <v>43855</v>
      </c>
      <c r="T28" s="55"/>
      <c r="U28" s="60"/>
      <c r="V28" s="60"/>
      <c r="W28" s="60"/>
      <c r="X28" s="60"/>
      <c r="Y28" s="60"/>
      <c r="Z28" s="61"/>
      <c r="AB28" s="23"/>
      <c r="AC28" s="10"/>
      <c r="AD28" s="10"/>
    </row>
    <row r="29" spans="1:30" s="1" customFormat="1" ht="13.8" x14ac:dyDescent="0.3">
      <c r="A29" s="57"/>
      <c r="B29" s="59"/>
      <c r="C29" s="57"/>
      <c r="D29" s="59"/>
      <c r="E29" s="57"/>
      <c r="F29" s="59"/>
      <c r="G29" s="57"/>
      <c r="H29" s="59"/>
      <c r="I29" s="57"/>
      <c r="J29" s="59"/>
      <c r="K29" s="57"/>
      <c r="L29" s="58"/>
      <c r="M29" s="58"/>
      <c r="N29" s="58"/>
      <c r="O29" s="58"/>
      <c r="P29" s="58"/>
      <c r="Q29" s="58"/>
      <c r="R29" s="59"/>
      <c r="S29" s="57"/>
      <c r="T29" s="58"/>
      <c r="U29" s="58"/>
      <c r="V29" s="58"/>
      <c r="W29" s="58"/>
      <c r="X29" s="58"/>
      <c r="Y29" s="58"/>
      <c r="Z29" s="59"/>
      <c r="AA29" s="35"/>
      <c r="AB29" s="10"/>
      <c r="AC29" s="26"/>
      <c r="AD29" s="10"/>
    </row>
    <row r="30" spans="1:30" s="1" customFormat="1" ht="13.8" x14ac:dyDescent="0.3">
      <c r="A30" s="57"/>
      <c r="B30" s="59"/>
      <c r="C30" s="57"/>
      <c r="D30" s="59"/>
      <c r="E30" s="57"/>
      <c r="F30" s="59"/>
      <c r="G30" s="57"/>
      <c r="H30" s="59"/>
      <c r="I30" s="57"/>
      <c r="J30" s="59"/>
      <c r="K30" s="57"/>
      <c r="L30" s="58"/>
      <c r="M30" s="58"/>
      <c r="N30" s="58"/>
      <c r="O30" s="58"/>
      <c r="P30" s="58"/>
      <c r="Q30" s="58"/>
      <c r="R30" s="59"/>
      <c r="S30" s="57"/>
      <c r="T30" s="58"/>
      <c r="U30" s="58"/>
      <c r="V30" s="58"/>
      <c r="W30" s="58"/>
      <c r="X30" s="58"/>
      <c r="Y30" s="58"/>
      <c r="Z30" s="59"/>
      <c r="AB30" s="10"/>
      <c r="AC30" s="26"/>
      <c r="AD30" s="10"/>
    </row>
    <row r="31" spans="1:30" s="1" customFormat="1" ht="13.8" x14ac:dyDescent="0.3">
      <c r="A31" s="57"/>
      <c r="B31" s="59"/>
      <c r="C31" s="57"/>
      <c r="D31" s="59"/>
      <c r="E31" s="57"/>
      <c r="F31" s="59"/>
      <c r="G31" s="57"/>
      <c r="H31" s="59"/>
      <c r="I31" s="57"/>
      <c r="J31" s="59"/>
      <c r="K31" s="57"/>
      <c r="L31" s="58"/>
      <c r="M31" s="58"/>
      <c r="N31" s="58"/>
      <c r="O31" s="58"/>
      <c r="P31" s="58"/>
      <c r="Q31" s="58"/>
      <c r="R31" s="59"/>
      <c r="S31" s="57"/>
      <c r="T31" s="58"/>
      <c r="U31" s="58"/>
      <c r="V31" s="58"/>
      <c r="W31" s="58"/>
      <c r="X31" s="58"/>
      <c r="Y31" s="58"/>
      <c r="Z31" s="59"/>
      <c r="AC31" s="10"/>
      <c r="AD31" s="10"/>
    </row>
    <row r="32" spans="1:30" s="1" customFormat="1" ht="13.8" x14ac:dyDescent="0.3">
      <c r="A32" s="57"/>
      <c r="B32" s="59"/>
      <c r="C32" s="57"/>
      <c r="D32" s="59"/>
      <c r="E32" s="57"/>
      <c r="F32" s="59"/>
      <c r="G32" s="57"/>
      <c r="H32" s="59"/>
      <c r="I32" s="57"/>
      <c r="J32" s="59"/>
      <c r="K32" s="57"/>
      <c r="L32" s="58"/>
      <c r="M32" s="58"/>
      <c r="N32" s="58"/>
      <c r="O32" s="58"/>
      <c r="P32" s="58"/>
      <c r="Q32" s="58"/>
      <c r="R32" s="59"/>
      <c r="S32" s="57"/>
      <c r="T32" s="58"/>
      <c r="U32" s="58"/>
      <c r="V32" s="58"/>
      <c r="W32" s="58"/>
      <c r="X32" s="58"/>
      <c r="Y32" s="58"/>
      <c r="Z32" s="59"/>
      <c r="AD32" s="10"/>
    </row>
    <row r="33" spans="1:30" s="2" customFormat="1" x14ac:dyDescent="0.25">
      <c r="A33" s="62"/>
      <c r="B33" s="63"/>
      <c r="C33" s="62"/>
      <c r="D33" s="63"/>
      <c r="E33" s="62"/>
      <c r="F33" s="63"/>
      <c r="G33" s="62"/>
      <c r="H33" s="63"/>
      <c r="I33" s="62"/>
      <c r="J33" s="63"/>
      <c r="K33" s="62"/>
      <c r="L33" s="64"/>
      <c r="M33" s="64"/>
      <c r="N33" s="64"/>
      <c r="O33" s="64"/>
      <c r="P33" s="64"/>
      <c r="Q33" s="64"/>
      <c r="R33" s="63"/>
      <c r="S33" s="62"/>
      <c r="T33" s="64"/>
      <c r="U33" s="64"/>
      <c r="V33" s="64"/>
      <c r="W33" s="64"/>
      <c r="X33" s="64"/>
      <c r="Y33" s="64"/>
      <c r="Z33" s="63"/>
      <c r="AA33" s="1"/>
      <c r="AD33" s="1"/>
    </row>
    <row r="34" spans="1:30" s="1" customFormat="1" ht="18" x14ac:dyDescent="0.3">
      <c r="A34" s="36">
        <f>S28+1</f>
        <v>43856</v>
      </c>
      <c r="B34" s="37"/>
      <c r="C34" s="36">
        <f>A34+1</f>
        <v>43857</v>
      </c>
      <c r="D34" s="38"/>
      <c r="E34" s="36">
        <f>C34+1</f>
        <v>43858</v>
      </c>
      <c r="F34" s="38"/>
      <c r="G34" s="36">
        <f>E34+1</f>
        <v>43859</v>
      </c>
      <c r="H34" s="38"/>
      <c r="I34" s="36">
        <f>G34+1</f>
        <v>43860</v>
      </c>
      <c r="J34" s="38"/>
      <c r="K34" s="54">
        <f>I34+1</f>
        <v>43861</v>
      </c>
      <c r="L34" s="55"/>
      <c r="M34" s="60"/>
      <c r="N34" s="60"/>
      <c r="O34" s="60"/>
      <c r="P34" s="60"/>
      <c r="Q34" s="60"/>
      <c r="R34" s="61"/>
      <c r="S34" s="50">
        <f>K34+1</f>
        <v>43862</v>
      </c>
      <c r="T34" s="51"/>
      <c r="U34" s="52"/>
      <c r="V34" s="52"/>
      <c r="W34" s="52"/>
      <c r="X34" s="52"/>
      <c r="Y34" s="52"/>
      <c r="Z34" s="53"/>
      <c r="AB34" s="23"/>
      <c r="AC34" s="10"/>
    </row>
    <row r="35" spans="1:30" s="1" customFormat="1" ht="13.8" x14ac:dyDescent="0.3">
      <c r="A35" s="57"/>
      <c r="B35" s="65"/>
      <c r="C35" s="57"/>
      <c r="D35" s="59"/>
      <c r="E35" s="57"/>
      <c r="F35" s="59"/>
      <c r="G35" s="57"/>
      <c r="H35" s="59"/>
      <c r="I35" s="57"/>
      <c r="J35" s="59"/>
      <c r="K35" s="57"/>
      <c r="L35" s="65"/>
      <c r="M35" s="65"/>
      <c r="N35" s="65"/>
      <c r="O35" s="65"/>
      <c r="P35" s="65"/>
      <c r="Q35" s="65"/>
      <c r="R35" s="59"/>
      <c r="S35" s="47"/>
      <c r="T35" s="56"/>
      <c r="U35" s="56"/>
      <c r="V35" s="56"/>
      <c r="W35" s="56"/>
      <c r="X35" s="56"/>
      <c r="Y35" s="56"/>
      <c r="Z35" s="49"/>
      <c r="AA35" s="35"/>
      <c r="AB35" s="10"/>
      <c r="AC35" s="26"/>
    </row>
    <row r="36" spans="1:30" s="1" customFormat="1" ht="13.8" x14ac:dyDescent="0.25">
      <c r="A36" s="57"/>
      <c r="B36" s="65"/>
      <c r="C36" s="57"/>
      <c r="D36" s="59"/>
      <c r="E36" s="57"/>
      <c r="F36" s="59"/>
      <c r="G36" s="57"/>
      <c r="H36" s="59"/>
      <c r="I36" s="57"/>
      <c r="J36" s="59"/>
      <c r="K36" s="57"/>
      <c r="L36" s="65"/>
      <c r="M36" s="65"/>
      <c r="N36" s="65"/>
      <c r="O36" s="65"/>
      <c r="P36" s="65"/>
      <c r="Q36" s="65"/>
      <c r="R36" s="59"/>
      <c r="S36" s="47"/>
      <c r="T36" s="56"/>
      <c r="U36" s="56"/>
      <c r="V36" s="56"/>
      <c r="W36" s="56"/>
      <c r="X36" s="56"/>
      <c r="Y36" s="56"/>
      <c r="Z36" s="49"/>
      <c r="AC36" s="26"/>
    </row>
    <row r="37" spans="1:30" s="1" customFormat="1" x14ac:dyDescent="0.25">
      <c r="A37" s="57"/>
      <c r="B37" s="65"/>
      <c r="C37" s="57"/>
      <c r="D37" s="59"/>
      <c r="E37" s="57"/>
      <c r="F37" s="59"/>
      <c r="G37" s="57"/>
      <c r="H37" s="59"/>
      <c r="I37" s="57"/>
      <c r="J37" s="59"/>
      <c r="K37" s="57"/>
      <c r="L37" s="65"/>
      <c r="M37" s="65"/>
      <c r="N37" s="65"/>
      <c r="O37" s="65"/>
      <c r="P37" s="65"/>
      <c r="Q37" s="65"/>
      <c r="R37" s="59"/>
      <c r="S37" s="47"/>
      <c r="T37" s="56"/>
      <c r="U37" s="56"/>
      <c r="V37" s="56"/>
      <c r="W37" s="56"/>
      <c r="X37" s="56"/>
      <c r="Y37" s="56"/>
      <c r="Z37" s="49"/>
    </row>
    <row r="38" spans="1:30" s="1" customFormat="1" x14ac:dyDescent="0.25">
      <c r="A38" s="57"/>
      <c r="B38" s="65"/>
      <c r="C38" s="57"/>
      <c r="D38" s="59"/>
      <c r="E38" s="57"/>
      <c r="F38" s="59"/>
      <c r="G38" s="57"/>
      <c r="H38" s="59"/>
      <c r="I38" s="57"/>
      <c r="J38" s="59"/>
      <c r="K38" s="57"/>
      <c r="L38" s="65"/>
      <c r="M38" s="65"/>
      <c r="N38" s="65"/>
      <c r="O38" s="65"/>
      <c r="P38" s="65"/>
      <c r="Q38" s="65"/>
      <c r="R38" s="59"/>
      <c r="S38" s="47"/>
      <c r="T38" s="56"/>
      <c r="U38" s="56"/>
      <c r="V38" s="56"/>
      <c r="W38" s="56"/>
      <c r="X38" s="56"/>
      <c r="Y38" s="56"/>
      <c r="Z38" s="49"/>
    </row>
    <row r="39" spans="1:30" s="2" customFormat="1" x14ac:dyDescent="0.25">
      <c r="A39" s="62"/>
      <c r="B39" s="64"/>
      <c r="C39" s="62"/>
      <c r="D39" s="63"/>
      <c r="E39" s="62"/>
      <c r="F39" s="63"/>
      <c r="G39" s="62"/>
      <c r="H39" s="63"/>
      <c r="I39" s="62"/>
      <c r="J39" s="63"/>
      <c r="K39" s="62"/>
      <c r="L39" s="64"/>
      <c r="M39" s="64"/>
      <c r="N39" s="64"/>
      <c r="O39" s="64"/>
      <c r="P39" s="64"/>
      <c r="Q39" s="64"/>
      <c r="R39" s="63"/>
      <c r="S39" s="44"/>
      <c r="T39" s="45"/>
      <c r="U39" s="45"/>
      <c r="V39" s="45"/>
      <c r="W39" s="45"/>
      <c r="X39" s="45"/>
      <c r="Y39" s="45"/>
      <c r="Z39" s="46"/>
      <c r="AA39" s="1"/>
    </row>
    <row r="40" spans="1:30" ht="18" x14ac:dyDescent="0.3">
      <c r="A40" s="29">
        <f>S34+1</f>
        <v>43863</v>
      </c>
      <c r="B40" s="33"/>
      <c r="C40" s="29">
        <f>A40+1</f>
        <v>43864</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30" x14ac:dyDescent="0.25">
      <c r="A41" s="47"/>
      <c r="B41" s="56"/>
      <c r="C41" s="47"/>
      <c r="D41" s="49"/>
      <c r="E41" s="14"/>
      <c r="F41" s="6"/>
      <c r="G41" s="6"/>
      <c r="H41" s="6"/>
      <c r="I41" s="6"/>
      <c r="J41" s="6"/>
      <c r="K41" s="6"/>
      <c r="L41" s="6"/>
      <c r="M41" s="6"/>
      <c r="N41" s="6"/>
      <c r="O41" s="6"/>
      <c r="P41" s="6"/>
      <c r="Q41" s="6"/>
      <c r="R41" s="6"/>
      <c r="S41" s="6"/>
      <c r="T41" s="6"/>
      <c r="U41" s="6"/>
      <c r="V41" s="6"/>
      <c r="W41" s="6"/>
      <c r="X41" s="6"/>
      <c r="Y41" s="6"/>
      <c r="Z41" s="8"/>
    </row>
    <row r="42" spans="1:30" x14ac:dyDescent="0.25">
      <c r="A42" s="47"/>
      <c r="B42" s="56"/>
      <c r="C42" s="47"/>
      <c r="D42" s="49"/>
      <c r="E42" s="14"/>
      <c r="F42" s="6"/>
      <c r="G42" s="6"/>
      <c r="H42" s="6"/>
      <c r="I42" s="6"/>
      <c r="J42" s="6"/>
      <c r="K42" s="6"/>
      <c r="L42" s="6"/>
      <c r="M42" s="6"/>
      <c r="N42" s="6"/>
      <c r="O42" s="6"/>
      <c r="P42" s="6"/>
      <c r="Q42" s="6"/>
      <c r="R42" s="6"/>
      <c r="S42" s="6"/>
      <c r="T42" s="6"/>
      <c r="U42" s="6"/>
      <c r="V42" s="6"/>
      <c r="W42" s="6"/>
      <c r="X42" s="6"/>
      <c r="Y42" s="6"/>
      <c r="Z42" s="7"/>
    </row>
    <row r="43" spans="1:30" x14ac:dyDescent="0.25">
      <c r="A43" s="47"/>
      <c r="B43" s="56"/>
      <c r="C43" s="47"/>
      <c r="D43" s="49"/>
      <c r="E43" s="14"/>
      <c r="F43" s="6"/>
      <c r="G43" s="6"/>
      <c r="H43" s="6"/>
      <c r="I43" s="6"/>
      <c r="J43" s="6"/>
      <c r="K43" s="6"/>
      <c r="L43" s="6"/>
      <c r="M43" s="6"/>
      <c r="N43" s="6"/>
      <c r="O43" s="6"/>
      <c r="P43" s="6"/>
      <c r="Q43" s="6"/>
      <c r="R43" s="6"/>
      <c r="S43" s="6"/>
      <c r="T43" s="6"/>
      <c r="U43" s="6"/>
      <c r="V43" s="6"/>
      <c r="W43" s="6"/>
      <c r="X43" s="6"/>
      <c r="Y43" s="6"/>
      <c r="Z43" s="7"/>
    </row>
    <row r="44" spans="1:30" x14ac:dyDescent="0.25">
      <c r="A44" s="47"/>
      <c r="B44" s="56"/>
      <c r="C44" s="47"/>
      <c r="D44" s="49"/>
      <c r="E44" s="14"/>
      <c r="F44" s="6"/>
      <c r="G44" s="6"/>
      <c r="H44" s="6"/>
      <c r="I44" s="6"/>
      <c r="J44" s="6"/>
      <c r="K44" s="73"/>
      <c r="L44" s="73"/>
      <c r="M44" s="73"/>
      <c r="N44" s="73"/>
      <c r="O44" s="73"/>
      <c r="P44" s="73"/>
      <c r="Q44" s="73"/>
      <c r="R44" s="73"/>
      <c r="S44" s="73"/>
      <c r="T44" s="73"/>
      <c r="U44" s="73"/>
      <c r="V44" s="73"/>
      <c r="W44" s="73"/>
      <c r="X44" s="73"/>
      <c r="Y44" s="73"/>
      <c r="Z44" s="74"/>
    </row>
    <row r="45" spans="1:30" s="1" customFormat="1" x14ac:dyDescent="0.25">
      <c r="A45" s="44"/>
      <c r="B45" s="45"/>
      <c r="C45" s="44"/>
      <c r="D45" s="46"/>
      <c r="E45" s="15"/>
      <c r="F45" s="16"/>
      <c r="G45" s="16"/>
      <c r="H45" s="16"/>
      <c r="I45" s="16"/>
      <c r="J45" s="16"/>
      <c r="K45" s="71"/>
      <c r="L45" s="71"/>
      <c r="M45" s="71"/>
      <c r="N45" s="71"/>
      <c r="O45" s="71"/>
      <c r="P45" s="71"/>
      <c r="Q45" s="71"/>
      <c r="R45" s="71"/>
      <c r="S45" s="71"/>
      <c r="T45" s="71"/>
      <c r="U45" s="71"/>
      <c r="V45" s="71"/>
      <c r="W45" s="71"/>
      <c r="X45" s="71"/>
      <c r="Y45" s="71"/>
      <c r="Z45" s="72"/>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AB9:AD9" r:id="rId1" display="CALENDAR TEMPLATES by Vertex42.com" xr:uid="{1383483B-38EF-4B73-A626-A0B5AFF9ACEB}"/>
    <hyperlink ref="AB10:AD10" r:id="rId2" display="https://www.vertex42.com/calendars/" xr:uid="{00000000-0004-0000-0000-000004000000}"/>
  </hyperlinks>
  <printOptions horizontalCentered="1"/>
  <pageMargins left="0.5" right="0.5" top="0.25" bottom="0.25" header="0.25" footer="0.25"/>
  <pageSetup scale="9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D45"/>
  <sheetViews>
    <sheetView showGridLines="0" workbookViewId="0">
      <pane ySplit="9" topLeftCell="A10" activePane="bottomLeft" state="frozen"/>
      <selection pane="bottomLeft" activeCell="AI36" sqref="AI36"/>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66">
        <f>DATE('January 2020'!AD18,'January 2020'!AD20+9,1)</f>
        <v>44105</v>
      </c>
      <c r="B1" s="66"/>
      <c r="C1" s="66"/>
      <c r="D1" s="66"/>
      <c r="E1" s="66"/>
      <c r="F1" s="66"/>
      <c r="G1" s="66"/>
      <c r="H1" s="66"/>
      <c r="I1" s="11"/>
      <c r="J1" s="11"/>
      <c r="K1" s="69">
        <f>DATE(YEAR(A1),MONTH(A1)-1,1)</f>
        <v>44075</v>
      </c>
      <c r="L1" s="69"/>
      <c r="M1" s="69"/>
      <c r="N1" s="69"/>
      <c r="O1" s="69"/>
      <c r="P1" s="69"/>
      <c r="Q1" s="69"/>
      <c r="S1" s="69">
        <f>DATE(YEAR(A1),MONTH(A1)+1,1)</f>
        <v>44136</v>
      </c>
      <c r="T1" s="69"/>
      <c r="U1" s="69"/>
      <c r="V1" s="69"/>
      <c r="W1" s="69"/>
      <c r="X1" s="69"/>
      <c r="Y1" s="69"/>
    </row>
    <row r="2" spans="1:30"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t="str">
        <f t="shared" si="0"/>
        <v/>
      </c>
      <c r="M3" s="18">
        <f t="shared" si="0"/>
        <v>44075</v>
      </c>
      <c r="N3" s="18">
        <f t="shared" si="0"/>
        <v>44076</v>
      </c>
      <c r="O3" s="18">
        <f t="shared" si="0"/>
        <v>44077</v>
      </c>
      <c r="P3" s="18">
        <f t="shared" si="0"/>
        <v>44078</v>
      </c>
      <c r="Q3" s="18">
        <f t="shared" si="0"/>
        <v>44079</v>
      </c>
      <c r="R3" s="3"/>
      <c r="S3" s="18">
        <f t="shared" ref="S3:Y8" si="1">IF(MONTH($S$1)&lt;&gt;MONTH($S$1-(WEEKDAY($S$1,1)-(start_day-1))-IF((WEEKDAY($S$1,1)-(start_day-1))&lt;=0,7,0)+(ROW(S3)-ROW($S$3))*7+(COLUMN(S3)-COLUMN($S$3)+1)),"",$S$1-(WEEKDAY($S$1,1)-(start_day-1))-IF((WEEKDAY($S$1,1)-(start_day-1))&lt;=0,7,0)+(ROW(S3)-ROW($S$3))*7+(COLUMN(S3)-COLUMN($S$3)+1))</f>
        <v>44136</v>
      </c>
      <c r="T3" s="18">
        <f t="shared" si="1"/>
        <v>44137</v>
      </c>
      <c r="U3" s="18">
        <f t="shared" si="1"/>
        <v>44138</v>
      </c>
      <c r="V3" s="18">
        <f t="shared" si="1"/>
        <v>44139</v>
      </c>
      <c r="W3" s="18">
        <f t="shared" si="1"/>
        <v>44140</v>
      </c>
      <c r="X3" s="18">
        <f t="shared" si="1"/>
        <v>44141</v>
      </c>
      <c r="Y3" s="18">
        <f t="shared" si="1"/>
        <v>44142</v>
      </c>
    </row>
    <row r="4" spans="1:30" s="4" customFormat="1" ht="9" customHeight="1" x14ac:dyDescent="0.2">
      <c r="A4" s="66"/>
      <c r="B4" s="66"/>
      <c r="C4" s="66"/>
      <c r="D4" s="66"/>
      <c r="E4" s="66"/>
      <c r="F4" s="66"/>
      <c r="G4" s="66"/>
      <c r="H4" s="66"/>
      <c r="I4" s="11"/>
      <c r="J4" s="11"/>
      <c r="K4" s="18">
        <f t="shared" si="0"/>
        <v>44080</v>
      </c>
      <c r="L4" s="18">
        <f t="shared" si="0"/>
        <v>44081</v>
      </c>
      <c r="M4" s="18">
        <f t="shared" si="0"/>
        <v>44082</v>
      </c>
      <c r="N4" s="18">
        <f t="shared" si="0"/>
        <v>44083</v>
      </c>
      <c r="O4" s="18">
        <f t="shared" si="0"/>
        <v>44084</v>
      </c>
      <c r="P4" s="18">
        <f t="shared" si="0"/>
        <v>44085</v>
      </c>
      <c r="Q4" s="18">
        <f t="shared" si="0"/>
        <v>44086</v>
      </c>
      <c r="R4" s="3"/>
      <c r="S4" s="18">
        <f t="shared" si="1"/>
        <v>44143</v>
      </c>
      <c r="T4" s="18">
        <f t="shared" si="1"/>
        <v>44144</v>
      </c>
      <c r="U4" s="18">
        <f t="shared" si="1"/>
        <v>44145</v>
      </c>
      <c r="V4" s="18">
        <f t="shared" si="1"/>
        <v>44146</v>
      </c>
      <c r="W4" s="18">
        <f t="shared" si="1"/>
        <v>44147</v>
      </c>
      <c r="X4" s="18">
        <f t="shared" si="1"/>
        <v>44148</v>
      </c>
      <c r="Y4" s="18">
        <f t="shared" si="1"/>
        <v>44149</v>
      </c>
      <c r="AA4" s="5"/>
      <c r="AB4" s="5"/>
      <c r="AC4" s="5"/>
      <c r="AD4" s="5"/>
    </row>
    <row r="5" spans="1:30" s="4" customFormat="1" ht="9" customHeight="1" x14ac:dyDescent="0.2">
      <c r="A5" s="66"/>
      <c r="B5" s="66"/>
      <c r="C5" s="66"/>
      <c r="D5" s="66"/>
      <c r="E5" s="66"/>
      <c r="F5" s="66"/>
      <c r="G5" s="66"/>
      <c r="H5" s="66"/>
      <c r="I5" s="11"/>
      <c r="J5" s="11"/>
      <c r="K5" s="18">
        <f t="shared" si="0"/>
        <v>44087</v>
      </c>
      <c r="L5" s="18">
        <f t="shared" si="0"/>
        <v>44088</v>
      </c>
      <c r="M5" s="18">
        <f t="shared" si="0"/>
        <v>44089</v>
      </c>
      <c r="N5" s="18">
        <f t="shared" si="0"/>
        <v>44090</v>
      </c>
      <c r="O5" s="18">
        <f t="shared" si="0"/>
        <v>44091</v>
      </c>
      <c r="P5" s="18">
        <f t="shared" si="0"/>
        <v>44092</v>
      </c>
      <c r="Q5" s="18">
        <f t="shared" si="0"/>
        <v>44093</v>
      </c>
      <c r="R5" s="3"/>
      <c r="S5" s="18">
        <f t="shared" si="1"/>
        <v>44150</v>
      </c>
      <c r="T5" s="18">
        <f t="shared" si="1"/>
        <v>44151</v>
      </c>
      <c r="U5" s="18">
        <f t="shared" si="1"/>
        <v>44152</v>
      </c>
      <c r="V5" s="18">
        <f t="shared" si="1"/>
        <v>44153</v>
      </c>
      <c r="W5" s="18">
        <f t="shared" si="1"/>
        <v>44154</v>
      </c>
      <c r="X5" s="18">
        <f t="shared" si="1"/>
        <v>44155</v>
      </c>
      <c r="Y5" s="18">
        <f t="shared" si="1"/>
        <v>44156</v>
      </c>
      <c r="AA5" s="5"/>
      <c r="AB5" s="5"/>
      <c r="AC5" s="5"/>
      <c r="AD5" s="5"/>
    </row>
    <row r="6" spans="1:30" s="4" customFormat="1" ht="19.2" customHeight="1" x14ac:dyDescent="0.2">
      <c r="A6" s="66"/>
      <c r="B6" s="66"/>
      <c r="C6" s="66"/>
      <c r="D6" s="66"/>
      <c r="E6" s="66"/>
      <c r="F6" s="66"/>
      <c r="G6" s="66"/>
      <c r="H6" s="66"/>
      <c r="I6" s="11"/>
      <c r="J6" s="11"/>
      <c r="K6" s="18">
        <f t="shared" si="0"/>
        <v>44094</v>
      </c>
      <c r="L6" s="18">
        <f t="shared" si="0"/>
        <v>44095</v>
      </c>
      <c r="M6" s="18">
        <f t="shared" si="0"/>
        <v>44096</v>
      </c>
      <c r="N6" s="18">
        <f t="shared" si="0"/>
        <v>44097</v>
      </c>
      <c r="O6" s="18">
        <f t="shared" si="0"/>
        <v>44098</v>
      </c>
      <c r="P6" s="18">
        <f t="shared" si="0"/>
        <v>44099</v>
      </c>
      <c r="Q6" s="18">
        <f t="shared" si="0"/>
        <v>44100</v>
      </c>
      <c r="R6" s="3"/>
      <c r="S6" s="18">
        <f t="shared" si="1"/>
        <v>44157</v>
      </c>
      <c r="T6" s="18">
        <f t="shared" si="1"/>
        <v>44158</v>
      </c>
      <c r="U6" s="18">
        <f t="shared" si="1"/>
        <v>44159</v>
      </c>
      <c r="V6" s="18">
        <f t="shared" si="1"/>
        <v>44160</v>
      </c>
      <c r="W6" s="18">
        <f t="shared" si="1"/>
        <v>44161</v>
      </c>
      <c r="X6" s="18">
        <f t="shared" si="1"/>
        <v>44162</v>
      </c>
      <c r="Y6" s="18">
        <f t="shared" si="1"/>
        <v>44163</v>
      </c>
      <c r="AA6" s="5"/>
      <c r="AB6" s="5"/>
      <c r="AC6" s="5"/>
      <c r="AD6" s="5"/>
    </row>
    <row r="7" spans="1:30" s="4" customFormat="1" ht="9" customHeight="1" x14ac:dyDescent="0.2">
      <c r="A7" s="66"/>
      <c r="B7" s="66"/>
      <c r="C7" s="66"/>
      <c r="D7" s="66"/>
      <c r="E7" s="66"/>
      <c r="F7" s="66"/>
      <c r="G7" s="66"/>
      <c r="H7" s="66"/>
      <c r="I7" s="11"/>
      <c r="J7" s="11"/>
      <c r="K7" s="18">
        <f t="shared" si="0"/>
        <v>44101</v>
      </c>
      <c r="L7" s="18">
        <f t="shared" si="0"/>
        <v>44102</v>
      </c>
      <c r="M7" s="18">
        <f t="shared" si="0"/>
        <v>44103</v>
      </c>
      <c r="N7" s="18">
        <f t="shared" si="0"/>
        <v>44104</v>
      </c>
      <c r="O7" s="18" t="str">
        <f t="shared" si="0"/>
        <v/>
      </c>
      <c r="P7" s="18" t="str">
        <f t="shared" si="0"/>
        <v/>
      </c>
      <c r="Q7" s="18" t="str">
        <f t="shared" si="0"/>
        <v/>
      </c>
      <c r="R7" s="3"/>
      <c r="S7" s="18">
        <f t="shared" si="1"/>
        <v>44164</v>
      </c>
      <c r="T7" s="18">
        <f t="shared" si="1"/>
        <v>44165</v>
      </c>
      <c r="U7" s="18" t="str">
        <f t="shared" si="1"/>
        <v/>
      </c>
      <c r="V7" s="18" t="str">
        <f t="shared" si="1"/>
        <v/>
      </c>
      <c r="W7" s="18" t="str">
        <f t="shared" si="1"/>
        <v/>
      </c>
      <c r="X7" s="18" t="str">
        <f t="shared" si="1"/>
        <v/>
      </c>
      <c r="Y7" s="18" t="str">
        <f t="shared" si="1"/>
        <v/>
      </c>
      <c r="AA7" s="5"/>
      <c r="AB7" s="5"/>
      <c r="AC7" s="5"/>
      <c r="AD7" s="5"/>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30" s="1" customFormat="1" ht="21" customHeight="1" x14ac:dyDescent="0.25">
      <c r="A9" s="67">
        <f>A10</f>
        <v>44101</v>
      </c>
      <c r="B9" s="68"/>
      <c r="C9" s="68">
        <f>C10</f>
        <v>44102</v>
      </c>
      <c r="D9" s="68"/>
      <c r="E9" s="68">
        <f>E10</f>
        <v>44103</v>
      </c>
      <c r="F9" s="68"/>
      <c r="G9" s="68">
        <f>G10</f>
        <v>44104</v>
      </c>
      <c r="H9" s="68"/>
      <c r="I9" s="68">
        <f>I10</f>
        <v>44105</v>
      </c>
      <c r="J9" s="68"/>
      <c r="K9" s="68">
        <f>K10</f>
        <v>44106</v>
      </c>
      <c r="L9" s="68"/>
      <c r="M9" s="68"/>
      <c r="N9" s="68"/>
      <c r="O9" s="68"/>
      <c r="P9" s="68"/>
      <c r="Q9" s="68"/>
      <c r="R9" s="68"/>
      <c r="S9" s="68">
        <f>S10</f>
        <v>44107</v>
      </c>
      <c r="T9" s="68"/>
      <c r="U9" s="68"/>
      <c r="V9" s="68"/>
      <c r="W9" s="68"/>
      <c r="X9" s="68"/>
      <c r="Y9" s="68"/>
      <c r="Z9" s="70"/>
    </row>
    <row r="10" spans="1:30" s="1" customFormat="1" ht="18" x14ac:dyDescent="0.25">
      <c r="A10" s="36">
        <f>$A$1-(WEEKDAY($A$1,1)-(start_day-1))-IF((WEEKDAY($A$1,1)-(start_day-1))&lt;=0,7,0)+1</f>
        <v>44101</v>
      </c>
      <c r="B10" s="37"/>
      <c r="C10" s="36">
        <f>A10+1</f>
        <v>44102</v>
      </c>
      <c r="D10" s="38"/>
      <c r="E10" s="36">
        <f>C10+1</f>
        <v>44103</v>
      </c>
      <c r="F10" s="38"/>
      <c r="G10" s="36">
        <f>E10+1</f>
        <v>44104</v>
      </c>
      <c r="H10" s="38"/>
      <c r="I10" s="31">
        <f>G10+1</f>
        <v>44105</v>
      </c>
      <c r="J10" s="32"/>
      <c r="K10" s="50">
        <f>I10+1</f>
        <v>44106</v>
      </c>
      <c r="L10" s="51"/>
      <c r="M10" s="52"/>
      <c r="N10" s="52"/>
      <c r="O10" s="52"/>
      <c r="P10" s="52"/>
      <c r="Q10" s="52"/>
      <c r="R10" s="53"/>
      <c r="S10" s="50">
        <f>K10+1</f>
        <v>44107</v>
      </c>
      <c r="T10" s="51"/>
      <c r="U10" s="52"/>
      <c r="V10" s="52"/>
      <c r="W10" s="52"/>
      <c r="X10" s="52"/>
      <c r="Y10" s="52"/>
      <c r="Z10" s="53"/>
    </row>
    <row r="11" spans="1:30" s="1" customFormat="1" x14ac:dyDescent="0.25">
      <c r="A11" s="57"/>
      <c r="B11" s="65"/>
      <c r="C11" s="57"/>
      <c r="D11" s="59"/>
      <c r="E11" s="57"/>
      <c r="F11" s="59"/>
      <c r="G11" s="57"/>
      <c r="H11" s="59"/>
      <c r="I11" s="47"/>
      <c r="J11" s="49"/>
      <c r="K11" s="47"/>
      <c r="L11" s="56"/>
      <c r="M11" s="56"/>
      <c r="N11" s="56"/>
      <c r="O11" s="56"/>
      <c r="P11" s="56"/>
      <c r="Q11" s="56"/>
      <c r="R11" s="49"/>
      <c r="S11" s="47"/>
      <c r="T11" s="56"/>
      <c r="U11" s="56"/>
      <c r="V11" s="56"/>
      <c r="W11" s="56"/>
      <c r="X11" s="56"/>
      <c r="Y11" s="56"/>
      <c r="Z11" s="49"/>
      <c r="AA11" s="35"/>
    </row>
    <row r="12" spans="1:30" s="1" customFormat="1" x14ac:dyDescent="0.25">
      <c r="A12" s="57"/>
      <c r="B12" s="65"/>
      <c r="C12" s="57"/>
      <c r="D12" s="59"/>
      <c r="E12" s="57"/>
      <c r="F12" s="59"/>
      <c r="G12" s="57"/>
      <c r="H12" s="59"/>
      <c r="I12" s="47"/>
      <c r="J12" s="49"/>
      <c r="K12" s="47"/>
      <c r="L12" s="56"/>
      <c r="M12" s="56"/>
      <c r="N12" s="56"/>
      <c r="O12" s="56"/>
      <c r="P12" s="56"/>
      <c r="Q12" s="56"/>
      <c r="R12" s="49"/>
      <c r="S12" s="47"/>
      <c r="T12" s="56"/>
      <c r="U12" s="56"/>
      <c r="V12" s="56"/>
      <c r="W12" s="56"/>
      <c r="X12" s="56"/>
      <c r="Y12" s="56"/>
      <c r="Z12" s="49"/>
    </row>
    <row r="13" spans="1:30" s="1" customFormat="1" x14ac:dyDescent="0.25">
      <c r="A13" s="57"/>
      <c r="B13" s="65"/>
      <c r="C13" s="57"/>
      <c r="D13" s="59"/>
      <c r="E13" s="57"/>
      <c r="F13" s="59"/>
      <c r="G13" s="57"/>
      <c r="H13" s="59"/>
      <c r="I13" s="47"/>
      <c r="J13" s="49"/>
      <c r="K13" s="47"/>
      <c r="L13" s="56"/>
      <c r="M13" s="56"/>
      <c r="N13" s="56"/>
      <c r="O13" s="56"/>
      <c r="P13" s="56"/>
      <c r="Q13" s="56"/>
      <c r="R13" s="49"/>
      <c r="S13" s="47"/>
      <c r="T13" s="56"/>
      <c r="U13" s="56"/>
      <c r="V13" s="56"/>
      <c r="W13" s="56"/>
      <c r="X13" s="56"/>
      <c r="Y13" s="56"/>
      <c r="Z13" s="49"/>
    </row>
    <row r="14" spans="1:30" s="1" customFormat="1" x14ac:dyDescent="0.25">
      <c r="A14" s="57"/>
      <c r="B14" s="65"/>
      <c r="C14" s="57"/>
      <c r="D14" s="59"/>
      <c r="E14" s="57"/>
      <c r="F14" s="59"/>
      <c r="G14" s="57"/>
      <c r="H14" s="59"/>
      <c r="I14" s="47"/>
      <c r="J14" s="49"/>
      <c r="K14" s="47"/>
      <c r="L14" s="56"/>
      <c r="M14" s="56"/>
      <c r="N14" s="56"/>
      <c r="O14" s="56"/>
      <c r="P14" s="56"/>
      <c r="Q14" s="56"/>
      <c r="R14" s="49"/>
      <c r="S14" s="47"/>
      <c r="T14" s="56"/>
      <c r="U14" s="56"/>
      <c r="V14" s="56"/>
      <c r="W14" s="56"/>
      <c r="X14" s="56"/>
      <c r="Y14" s="56"/>
      <c r="Z14" s="49"/>
    </row>
    <row r="15" spans="1:30" s="2" customFormat="1" ht="13.2" customHeight="1" x14ac:dyDescent="0.25">
      <c r="A15" s="62"/>
      <c r="B15" s="64"/>
      <c r="C15" s="62"/>
      <c r="D15" s="63"/>
      <c r="E15" s="62"/>
      <c r="F15" s="63"/>
      <c r="G15" s="62"/>
      <c r="H15" s="63"/>
      <c r="I15" s="44"/>
      <c r="J15" s="46"/>
      <c r="K15" s="44"/>
      <c r="L15" s="45"/>
      <c r="M15" s="45"/>
      <c r="N15" s="45"/>
      <c r="O15" s="45"/>
      <c r="P15" s="45"/>
      <c r="Q15" s="45"/>
      <c r="R15" s="46"/>
      <c r="S15" s="44"/>
      <c r="T15" s="45"/>
      <c r="U15" s="45"/>
      <c r="V15" s="45"/>
      <c r="W15" s="45"/>
      <c r="X15" s="45"/>
      <c r="Y15" s="45"/>
      <c r="Z15" s="46"/>
      <c r="AA15" s="1"/>
    </row>
    <row r="16" spans="1:30" s="1" customFormat="1" ht="18" x14ac:dyDescent="0.25">
      <c r="A16" s="29">
        <f>S10+1</f>
        <v>44108</v>
      </c>
      <c r="B16" s="33"/>
      <c r="C16" s="29">
        <f>A16+1</f>
        <v>44109</v>
      </c>
      <c r="D16" s="30"/>
      <c r="E16" s="29">
        <f>C16+1</f>
        <v>44110</v>
      </c>
      <c r="F16" s="30"/>
      <c r="G16" s="29">
        <f>E16+1</f>
        <v>44111</v>
      </c>
      <c r="H16" s="30"/>
      <c r="I16" s="31">
        <f>G16+1</f>
        <v>44112</v>
      </c>
      <c r="J16" s="32"/>
      <c r="K16" s="50">
        <f>I16+1</f>
        <v>44113</v>
      </c>
      <c r="L16" s="51"/>
      <c r="M16" s="52"/>
      <c r="N16" s="52"/>
      <c r="O16" s="52"/>
      <c r="P16" s="52"/>
      <c r="Q16" s="52"/>
      <c r="R16" s="53"/>
      <c r="S16" s="50">
        <f>K16+1</f>
        <v>44114</v>
      </c>
      <c r="T16" s="51"/>
      <c r="U16" s="52"/>
      <c r="V16" s="52"/>
      <c r="W16" s="52"/>
      <c r="X16" s="52"/>
      <c r="Y16" s="52"/>
      <c r="Z16" s="53"/>
    </row>
    <row r="17" spans="1:27" s="1" customFormat="1" x14ac:dyDescent="0.25">
      <c r="A17" s="47"/>
      <c r="B17" s="56"/>
      <c r="C17" s="47"/>
      <c r="D17" s="49"/>
      <c r="E17" s="47"/>
      <c r="F17" s="49"/>
      <c r="G17" s="47"/>
      <c r="H17" s="49"/>
      <c r="I17" s="47"/>
      <c r="J17" s="49"/>
      <c r="K17" s="47"/>
      <c r="L17" s="56"/>
      <c r="M17" s="56"/>
      <c r="N17" s="56"/>
      <c r="O17" s="56"/>
      <c r="P17" s="56"/>
      <c r="Q17" s="56"/>
      <c r="R17" s="49"/>
      <c r="S17" s="47"/>
      <c r="T17" s="56"/>
      <c r="U17" s="56"/>
      <c r="V17" s="56"/>
      <c r="W17" s="56"/>
      <c r="X17" s="56"/>
      <c r="Y17" s="56"/>
      <c r="Z17" s="49"/>
      <c r="AA17" s="35"/>
    </row>
    <row r="18" spans="1:27" s="1" customFormat="1" x14ac:dyDescent="0.25">
      <c r="A18" s="47"/>
      <c r="B18" s="56"/>
      <c r="C18" s="47"/>
      <c r="D18" s="49"/>
      <c r="E18" s="47"/>
      <c r="F18" s="49"/>
      <c r="G18" s="47"/>
      <c r="H18" s="49"/>
      <c r="I18" s="47"/>
      <c r="J18" s="49"/>
      <c r="K18" s="47"/>
      <c r="L18" s="56"/>
      <c r="M18" s="56"/>
      <c r="N18" s="56"/>
      <c r="O18" s="56"/>
      <c r="P18" s="56"/>
      <c r="Q18" s="56"/>
      <c r="R18" s="49"/>
      <c r="S18" s="47"/>
      <c r="T18" s="56"/>
      <c r="U18" s="56"/>
      <c r="V18" s="56"/>
      <c r="W18" s="56"/>
      <c r="X18" s="56"/>
      <c r="Y18" s="56"/>
      <c r="Z18" s="49"/>
    </row>
    <row r="19" spans="1:27" s="1" customFormat="1" x14ac:dyDescent="0.25">
      <c r="A19" s="47"/>
      <c r="B19" s="56"/>
      <c r="C19" s="47"/>
      <c r="D19" s="49"/>
      <c r="E19" s="47"/>
      <c r="F19" s="49"/>
      <c r="G19" s="47"/>
      <c r="H19" s="49"/>
      <c r="I19" s="47"/>
      <c r="J19" s="49"/>
      <c r="K19" s="47"/>
      <c r="L19" s="56"/>
      <c r="M19" s="56"/>
      <c r="N19" s="56"/>
      <c r="O19" s="56"/>
      <c r="P19" s="56"/>
      <c r="Q19" s="56"/>
      <c r="R19" s="49"/>
      <c r="S19" s="47"/>
      <c r="T19" s="56"/>
      <c r="U19" s="56"/>
      <c r="V19" s="56"/>
      <c r="W19" s="56"/>
      <c r="X19" s="56"/>
      <c r="Y19" s="56"/>
      <c r="Z19" s="49"/>
    </row>
    <row r="20" spans="1:27" s="1" customFormat="1" x14ac:dyDescent="0.25">
      <c r="A20" s="47"/>
      <c r="B20" s="56"/>
      <c r="C20" s="47"/>
      <c r="D20" s="49"/>
      <c r="E20" s="47"/>
      <c r="F20" s="49"/>
      <c r="G20" s="47"/>
      <c r="H20" s="49"/>
      <c r="I20" s="47"/>
      <c r="J20" s="49"/>
      <c r="K20" s="47"/>
      <c r="L20" s="56"/>
      <c r="M20" s="56"/>
      <c r="N20" s="56"/>
      <c r="O20" s="56"/>
      <c r="P20" s="56"/>
      <c r="Q20" s="56"/>
      <c r="R20" s="49"/>
      <c r="S20" s="47"/>
      <c r="T20" s="56"/>
      <c r="U20" s="56"/>
      <c r="V20" s="56"/>
      <c r="W20" s="56"/>
      <c r="X20" s="56"/>
      <c r="Y20" s="56"/>
      <c r="Z20" s="49"/>
    </row>
    <row r="21" spans="1:27" s="2" customFormat="1" ht="13.2" customHeight="1" x14ac:dyDescent="0.25">
      <c r="A21" s="44"/>
      <c r="B21" s="45"/>
      <c r="C21" s="44"/>
      <c r="D21" s="46"/>
      <c r="E21" s="44"/>
      <c r="F21" s="46"/>
      <c r="G21" s="44"/>
      <c r="H21" s="46"/>
      <c r="I21" s="44"/>
      <c r="J21" s="46"/>
      <c r="K21" s="44"/>
      <c r="L21" s="45"/>
      <c r="M21" s="45"/>
      <c r="N21" s="45"/>
      <c r="O21" s="45"/>
      <c r="P21" s="45"/>
      <c r="Q21" s="45"/>
      <c r="R21" s="46"/>
      <c r="S21" s="44"/>
      <c r="T21" s="45"/>
      <c r="U21" s="45"/>
      <c r="V21" s="45"/>
      <c r="W21" s="45"/>
      <c r="X21" s="45"/>
      <c r="Y21" s="45"/>
      <c r="Z21" s="46"/>
      <c r="AA21" s="1"/>
    </row>
    <row r="22" spans="1:27" s="1" customFormat="1" ht="18" x14ac:dyDescent="0.25">
      <c r="A22" s="29">
        <f>S16+1</f>
        <v>44115</v>
      </c>
      <c r="B22" s="33"/>
      <c r="C22" s="29">
        <f>A22+1</f>
        <v>44116</v>
      </c>
      <c r="D22" s="30"/>
      <c r="E22" s="29">
        <f>C22+1</f>
        <v>44117</v>
      </c>
      <c r="F22" s="30"/>
      <c r="G22" s="29">
        <f>E22+1</f>
        <v>44118</v>
      </c>
      <c r="H22" s="30"/>
      <c r="I22" s="31">
        <f>G22+1</f>
        <v>44119</v>
      </c>
      <c r="J22" s="32"/>
      <c r="K22" s="54">
        <f>I22+1</f>
        <v>44120</v>
      </c>
      <c r="L22" s="55"/>
      <c r="M22" s="60"/>
      <c r="N22" s="60"/>
      <c r="O22" s="60"/>
      <c r="P22" s="60"/>
      <c r="Q22" s="60"/>
      <c r="R22" s="61"/>
      <c r="S22" s="54">
        <f>K22+1</f>
        <v>44121</v>
      </c>
      <c r="T22" s="55"/>
      <c r="U22" s="60"/>
      <c r="V22" s="60"/>
      <c r="W22" s="60"/>
      <c r="X22" s="60"/>
      <c r="Y22" s="60"/>
      <c r="Z22" s="61"/>
    </row>
    <row r="23" spans="1:27" s="1" customFormat="1" x14ac:dyDescent="0.25">
      <c r="A23" s="47"/>
      <c r="B23" s="56"/>
      <c r="C23" s="47"/>
      <c r="D23" s="49"/>
      <c r="E23" s="47"/>
      <c r="F23" s="49"/>
      <c r="G23" s="47"/>
      <c r="H23" s="49"/>
      <c r="I23" s="47"/>
      <c r="J23" s="49"/>
      <c r="K23" s="57"/>
      <c r="L23" s="65"/>
      <c r="M23" s="65"/>
      <c r="N23" s="65"/>
      <c r="O23" s="65"/>
      <c r="P23" s="65"/>
      <c r="Q23" s="65"/>
      <c r="R23" s="59"/>
      <c r="S23" s="57"/>
      <c r="T23" s="65"/>
      <c r="U23" s="65"/>
      <c r="V23" s="65"/>
      <c r="W23" s="65"/>
      <c r="X23" s="65"/>
      <c r="Y23" s="65"/>
      <c r="Z23" s="59"/>
      <c r="AA23" s="35"/>
    </row>
    <row r="24" spans="1:27" s="1" customFormat="1" x14ac:dyDescent="0.25">
      <c r="A24" s="47"/>
      <c r="B24" s="56"/>
      <c r="C24" s="47"/>
      <c r="D24" s="49"/>
      <c r="E24" s="47"/>
      <c r="F24" s="49"/>
      <c r="G24" s="47"/>
      <c r="H24" s="49"/>
      <c r="I24" s="47"/>
      <c r="J24" s="49"/>
      <c r="K24" s="57"/>
      <c r="L24" s="65"/>
      <c r="M24" s="65"/>
      <c r="N24" s="65"/>
      <c r="O24" s="65"/>
      <c r="P24" s="65"/>
      <c r="Q24" s="65"/>
      <c r="R24" s="59"/>
      <c r="S24" s="57"/>
      <c r="T24" s="65"/>
      <c r="U24" s="65"/>
      <c r="V24" s="65"/>
      <c r="W24" s="65"/>
      <c r="X24" s="65"/>
      <c r="Y24" s="65"/>
      <c r="Z24" s="59"/>
    </row>
    <row r="25" spans="1:27" s="1" customFormat="1" x14ac:dyDescent="0.25">
      <c r="A25" s="47"/>
      <c r="B25" s="56"/>
      <c r="C25" s="47"/>
      <c r="D25" s="49"/>
      <c r="E25" s="47"/>
      <c r="F25" s="49"/>
      <c r="G25" s="47"/>
      <c r="H25" s="49"/>
      <c r="I25" s="47"/>
      <c r="J25" s="49"/>
      <c r="K25" s="57"/>
      <c r="L25" s="65"/>
      <c r="M25" s="65"/>
      <c r="N25" s="65"/>
      <c r="O25" s="65"/>
      <c r="P25" s="65"/>
      <c r="Q25" s="65"/>
      <c r="R25" s="59"/>
      <c r="S25" s="57"/>
      <c r="T25" s="65"/>
      <c r="U25" s="65"/>
      <c r="V25" s="65"/>
      <c r="W25" s="65"/>
      <c r="X25" s="65"/>
      <c r="Y25" s="65"/>
      <c r="Z25" s="59"/>
    </row>
    <row r="26" spans="1:27" s="1" customFormat="1" x14ac:dyDescent="0.25">
      <c r="A26" s="47"/>
      <c r="B26" s="56"/>
      <c r="C26" s="47"/>
      <c r="D26" s="49"/>
      <c r="E26" s="47"/>
      <c r="F26" s="49"/>
      <c r="G26" s="47"/>
      <c r="H26" s="49"/>
      <c r="I26" s="47"/>
      <c r="J26" s="49"/>
      <c r="K26" s="57"/>
      <c r="L26" s="65"/>
      <c r="M26" s="65"/>
      <c r="N26" s="65"/>
      <c r="O26" s="65"/>
      <c r="P26" s="65"/>
      <c r="Q26" s="65"/>
      <c r="R26" s="59"/>
      <c r="S26" s="57"/>
      <c r="T26" s="65"/>
      <c r="U26" s="65"/>
      <c r="V26" s="65"/>
      <c r="W26" s="65"/>
      <c r="X26" s="65"/>
      <c r="Y26" s="65"/>
      <c r="Z26" s="59"/>
    </row>
    <row r="27" spans="1:27" s="2" customFormat="1" x14ac:dyDescent="0.25">
      <c r="A27" s="44"/>
      <c r="B27" s="45"/>
      <c r="C27" s="44"/>
      <c r="D27" s="46"/>
      <c r="E27" s="44"/>
      <c r="F27" s="46"/>
      <c r="G27" s="44"/>
      <c r="H27" s="46"/>
      <c r="I27" s="44"/>
      <c r="J27" s="46"/>
      <c r="K27" s="62"/>
      <c r="L27" s="64"/>
      <c r="M27" s="64"/>
      <c r="N27" s="64"/>
      <c r="O27" s="64"/>
      <c r="P27" s="64"/>
      <c r="Q27" s="64"/>
      <c r="R27" s="63"/>
      <c r="S27" s="62"/>
      <c r="T27" s="64"/>
      <c r="U27" s="64"/>
      <c r="V27" s="64"/>
      <c r="W27" s="64"/>
      <c r="X27" s="64"/>
      <c r="Y27" s="64"/>
      <c r="Z27" s="63"/>
      <c r="AA27" s="1"/>
    </row>
    <row r="28" spans="1:27" s="1" customFormat="1" ht="18" x14ac:dyDescent="0.25">
      <c r="A28" s="36">
        <f>S22+1</f>
        <v>44122</v>
      </c>
      <c r="B28" s="37"/>
      <c r="C28" s="36">
        <f>A28+1</f>
        <v>44123</v>
      </c>
      <c r="D28" s="38"/>
      <c r="E28" s="36">
        <f>C28+1</f>
        <v>44124</v>
      </c>
      <c r="F28" s="38"/>
      <c r="G28" s="36">
        <f>E28+1</f>
        <v>44125</v>
      </c>
      <c r="H28" s="38"/>
      <c r="I28" s="36">
        <f>G28+1</f>
        <v>44126</v>
      </c>
      <c r="J28" s="38"/>
      <c r="K28" s="54">
        <f>I28+1</f>
        <v>44127</v>
      </c>
      <c r="L28" s="55"/>
      <c r="M28" s="60"/>
      <c r="N28" s="60"/>
      <c r="O28" s="60"/>
      <c r="P28" s="60"/>
      <c r="Q28" s="60"/>
      <c r="R28" s="61"/>
      <c r="S28" s="54">
        <f>K28+1</f>
        <v>44128</v>
      </c>
      <c r="T28" s="55"/>
      <c r="U28" s="60"/>
      <c r="V28" s="60"/>
      <c r="W28" s="60"/>
      <c r="X28" s="60"/>
      <c r="Y28" s="60"/>
      <c r="Z28" s="61"/>
    </row>
    <row r="29" spans="1:27" s="1" customFormat="1" x14ac:dyDescent="0.25">
      <c r="A29" s="57"/>
      <c r="B29" s="65"/>
      <c r="C29" s="57"/>
      <c r="D29" s="59"/>
      <c r="E29" s="57"/>
      <c r="F29" s="59"/>
      <c r="G29" s="57"/>
      <c r="H29" s="59"/>
      <c r="I29" s="57"/>
      <c r="J29" s="59"/>
      <c r="K29" s="57"/>
      <c r="L29" s="65"/>
      <c r="M29" s="65"/>
      <c r="N29" s="65"/>
      <c r="O29" s="65"/>
      <c r="P29" s="65"/>
      <c r="Q29" s="65"/>
      <c r="R29" s="59"/>
      <c r="S29" s="57"/>
      <c r="T29" s="65"/>
      <c r="U29" s="65"/>
      <c r="V29" s="65"/>
      <c r="W29" s="65"/>
      <c r="X29" s="65"/>
      <c r="Y29" s="65"/>
      <c r="Z29" s="59"/>
      <c r="AA29" s="35"/>
    </row>
    <row r="30" spans="1:27" s="1" customFormat="1" x14ac:dyDescent="0.25">
      <c r="A30" s="57"/>
      <c r="B30" s="65"/>
      <c r="C30" s="57"/>
      <c r="D30" s="59"/>
      <c r="E30" s="57"/>
      <c r="F30" s="59"/>
      <c r="G30" s="57"/>
      <c r="H30" s="59"/>
      <c r="I30" s="57"/>
      <c r="J30" s="59"/>
      <c r="K30" s="57"/>
      <c r="L30" s="65"/>
      <c r="M30" s="65"/>
      <c r="N30" s="65"/>
      <c r="O30" s="65"/>
      <c r="P30" s="65"/>
      <c r="Q30" s="65"/>
      <c r="R30" s="59"/>
      <c r="S30" s="57"/>
      <c r="T30" s="65"/>
      <c r="U30" s="65"/>
      <c r="V30" s="65"/>
      <c r="W30" s="65"/>
      <c r="X30" s="65"/>
      <c r="Y30" s="65"/>
      <c r="Z30" s="59"/>
    </row>
    <row r="31" spans="1:27" s="1" customFormat="1" x14ac:dyDescent="0.25">
      <c r="A31" s="57"/>
      <c r="B31" s="65"/>
      <c r="C31" s="57"/>
      <c r="D31" s="59"/>
      <c r="E31" s="57"/>
      <c r="F31" s="59"/>
      <c r="G31" s="57"/>
      <c r="H31" s="59"/>
      <c r="I31" s="57"/>
      <c r="J31" s="59"/>
      <c r="K31" s="57"/>
      <c r="L31" s="65"/>
      <c r="M31" s="65"/>
      <c r="N31" s="65"/>
      <c r="O31" s="65"/>
      <c r="P31" s="65"/>
      <c r="Q31" s="65"/>
      <c r="R31" s="59"/>
      <c r="S31" s="57"/>
      <c r="T31" s="65"/>
      <c r="U31" s="65"/>
      <c r="V31" s="65"/>
      <c r="W31" s="65"/>
      <c r="X31" s="65"/>
      <c r="Y31" s="65"/>
      <c r="Z31" s="59"/>
    </row>
    <row r="32" spans="1:27" s="1" customFormat="1" x14ac:dyDescent="0.25">
      <c r="A32" s="57"/>
      <c r="B32" s="65"/>
      <c r="C32" s="57"/>
      <c r="D32" s="59"/>
      <c r="E32" s="57"/>
      <c r="F32" s="59"/>
      <c r="G32" s="57"/>
      <c r="H32" s="59"/>
      <c r="I32" s="57"/>
      <c r="J32" s="59"/>
      <c r="K32" s="57"/>
      <c r="L32" s="65"/>
      <c r="M32" s="65"/>
      <c r="N32" s="65"/>
      <c r="O32" s="65"/>
      <c r="P32" s="65"/>
      <c r="Q32" s="65"/>
      <c r="R32" s="59"/>
      <c r="S32" s="57"/>
      <c r="T32" s="65"/>
      <c r="U32" s="65"/>
      <c r="V32" s="65"/>
      <c r="W32" s="65"/>
      <c r="X32" s="65"/>
      <c r="Y32" s="65"/>
      <c r="Z32" s="59"/>
    </row>
    <row r="33" spans="1:27" s="2" customFormat="1" x14ac:dyDescent="0.25">
      <c r="A33" s="62"/>
      <c r="B33" s="64"/>
      <c r="C33" s="62"/>
      <c r="D33" s="63"/>
      <c r="E33" s="62"/>
      <c r="F33" s="63"/>
      <c r="G33" s="62"/>
      <c r="H33" s="63"/>
      <c r="I33" s="62"/>
      <c r="J33" s="63"/>
      <c r="K33" s="62"/>
      <c r="L33" s="64"/>
      <c r="M33" s="64"/>
      <c r="N33" s="64"/>
      <c r="O33" s="64"/>
      <c r="P33" s="64"/>
      <c r="Q33" s="64"/>
      <c r="R33" s="63"/>
      <c r="S33" s="62"/>
      <c r="T33" s="64"/>
      <c r="U33" s="64"/>
      <c r="V33" s="64"/>
      <c r="W33" s="64"/>
      <c r="X33" s="64"/>
      <c r="Y33" s="64"/>
      <c r="Z33" s="63"/>
      <c r="AA33" s="1"/>
    </row>
    <row r="34" spans="1:27" s="1" customFormat="1" ht="18" x14ac:dyDescent="0.25">
      <c r="A34" s="36">
        <f>S28+1</f>
        <v>44129</v>
      </c>
      <c r="B34" s="37"/>
      <c r="C34" s="36">
        <f>A34+1</f>
        <v>44130</v>
      </c>
      <c r="D34" s="38"/>
      <c r="E34" s="36">
        <f>C34+1</f>
        <v>44131</v>
      </c>
      <c r="F34" s="38"/>
      <c r="G34" s="36">
        <f>E34+1</f>
        <v>44132</v>
      </c>
      <c r="H34" s="38"/>
      <c r="I34" s="36">
        <f>G34+1</f>
        <v>44133</v>
      </c>
      <c r="J34" s="38"/>
      <c r="K34" s="54">
        <f>I34+1</f>
        <v>44134</v>
      </c>
      <c r="L34" s="55"/>
      <c r="M34" s="60"/>
      <c r="N34" s="60"/>
      <c r="O34" s="60"/>
      <c r="P34" s="60"/>
      <c r="Q34" s="60"/>
      <c r="R34" s="61"/>
      <c r="S34" s="54">
        <f>K34+1</f>
        <v>44135</v>
      </c>
      <c r="T34" s="55"/>
      <c r="U34" s="60"/>
      <c r="V34" s="60"/>
      <c r="W34" s="60"/>
      <c r="X34" s="60"/>
      <c r="Y34" s="60"/>
      <c r="Z34" s="61"/>
    </row>
    <row r="35" spans="1:27" s="1" customFormat="1" x14ac:dyDescent="0.25">
      <c r="A35" s="57"/>
      <c r="B35" s="65"/>
      <c r="C35" s="57"/>
      <c r="D35" s="59"/>
      <c r="E35" s="57"/>
      <c r="F35" s="59"/>
      <c r="G35" s="57"/>
      <c r="H35" s="59"/>
      <c r="I35" s="57"/>
      <c r="J35" s="59"/>
      <c r="K35" s="57"/>
      <c r="L35" s="65"/>
      <c r="M35" s="65"/>
      <c r="N35" s="65"/>
      <c r="O35" s="65"/>
      <c r="P35" s="65"/>
      <c r="Q35" s="65"/>
      <c r="R35" s="59"/>
      <c r="S35" s="57"/>
      <c r="T35" s="65"/>
      <c r="U35" s="65"/>
      <c r="V35" s="65"/>
      <c r="W35" s="65"/>
      <c r="X35" s="65"/>
      <c r="Y35" s="65"/>
      <c r="Z35" s="59"/>
      <c r="AA35" s="35"/>
    </row>
    <row r="36" spans="1:27" s="1" customFormat="1" x14ac:dyDescent="0.25">
      <c r="A36" s="57"/>
      <c r="B36" s="65"/>
      <c r="C36" s="57"/>
      <c r="D36" s="59"/>
      <c r="E36" s="57"/>
      <c r="F36" s="59"/>
      <c r="G36" s="57"/>
      <c r="H36" s="59"/>
      <c r="I36" s="57"/>
      <c r="J36" s="59"/>
      <c r="K36" s="57"/>
      <c r="L36" s="65"/>
      <c r="M36" s="65"/>
      <c r="N36" s="65"/>
      <c r="O36" s="65"/>
      <c r="P36" s="65"/>
      <c r="Q36" s="65"/>
      <c r="R36" s="59"/>
      <c r="S36" s="57"/>
      <c r="T36" s="65"/>
      <c r="U36" s="65"/>
      <c r="V36" s="65"/>
      <c r="W36" s="65"/>
      <c r="X36" s="65"/>
      <c r="Y36" s="65"/>
      <c r="Z36" s="59"/>
    </row>
    <row r="37" spans="1:27" s="1" customFormat="1" x14ac:dyDescent="0.25">
      <c r="A37" s="57"/>
      <c r="B37" s="65"/>
      <c r="C37" s="57"/>
      <c r="D37" s="59"/>
      <c r="E37" s="57"/>
      <c r="F37" s="59"/>
      <c r="G37" s="57"/>
      <c r="H37" s="59"/>
      <c r="I37" s="57"/>
      <c r="J37" s="59"/>
      <c r="K37" s="57"/>
      <c r="L37" s="65"/>
      <c r="M37" s="65"/>
      <c r="N37" s="65"/>
      <c r="O37" s="65"/>
      <c r="P37" s="65"/>
      <c r="Q37" s="65"/>
      <c r="R37" s="59"/>
      <c r="S37" s="57"/>
      <c r="T37" s="65"/>
      <c r="U37" s="65"/>
      <c r="V37" s="65"/>
      <c r="W37" s="65"/>
      <c r="X37" s="65"/>
      <c r="Y37" s="65"/>
      <c r="Z37" s="59"/>
    </row>
    <row r="38" spans="1:27" s="1" customFormat="1" x14ac:dyDescent="0.25">
      <c r="A38" s="57"/>
      <c r="B38" s="65"/>
      <c r="C38" s="57"/>
      <c r="D38" s="59"/>
      <c r="E38" s="57"/>
      <c r="F38" s="59"/>
      <c r="G38" s="57"/>
      <c r="H38" s="59"/>
      <c r="I38" s="57"/>
      <c r="J38" s="59"/>
      <c r="K38" s="57"/>
      <c r="L38" s="65"/>
      <c r="M38" s="65"/>
      <c r="N38" s="65"/>
      <c r="O38" s="65"/>
      <c r="P38" s="65"/>
      <c r="Q38" s="65"/>
      <c r="R38" s="59"/>
      <c r="S38" s="57"/>
      <c r="T38" s="65"/>
      <c r="U38" s="65"/>
      <c r="V38" s="65"/>
      <c r="W38" s="65"/>
      <c r="X38" s="65"/>
      <c r="Y38" s="65"/>
      <c r="Z38" s="59"/>
    </row>
    <row r="39" spans="1:27" s="2" customFormat="1" x14ac:dyDescent="0.25">
      <c r="A39" s="62"/>
      <c r="B39" s="64"/>
      <c r="C39" s="62"/>
      <c r="D39" s="63"/>
      <c r="E39" s="62"/>
      <c r="F39" s="63"/>
      <c r="G39" s="62"/>
      <c r="H39" s="63"/>
      <c r="I39" s="62"/>
      <c r="J39" s="63"/>
      <c r="K39" s="62"/>
      <c r="L39" s="64"/>
      <c r="M39" s="64"/>
      <c r="N39" s="64"/>
      <c r="O39" s="64"/>
      <c r="P39" s="64"/>
      <c r="Q39" s="64"/>
      <c r="R39" s="63"/>
      <c r="S39" s="62"/>
      <c r="T39" s="64"/>
      <c r="U39" s="64"/>
      <c r="V39" s="64"/>
      <c r="W39" s="64"/>
      <c r="X39" s="64"/>
      <c r="Y39" s="64"/>
      <c r="Z39" s="63"/>
      <c r="AA39" s="1"/>
    </row>
    <row r="40" spans="1:27" ht="18" x14ac:dyDescent="0.3">
      <c r="A40" s="29">
        <f>S34+1</f>
        <v>44136</v>
      </c>
      <c r="B40" s="33"/>
      <c r="C40" s="29">
        <f>A40+1</f>
        <v>44137</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7"/>
      <c r="B41" s="56"/>
      <c r="C41" s="47"/>
      <c r="D41" s="49"/>
      <c r="E41" s="14"/>
      <c r="F41" s="6"/>
      <c r="G41" s="6"/>
      <c r="H41" s="6"/>
      <c r="I41" s="6"/>
      <c r="J41" s="6"/>
      <c r="K41" s="6"/>
      <c r="L41" s="6"/>
      <c r="M41" s="6"/>
      <c r="N41" s="6"/>
      <c r="O41" s="6"/>
      <c r="P41" s="6"/>
      <c r="Q41" s="6"/>
      <c r="R41" s="6"/>
      <c r="S41" s="6"/>
      <c r="T41" s="6"/>
      <c r="U41" s="6"/>
      <c r="V41" s="6"/>
      <c r="W41" s="6"/>
      <c r="X41" s="6"/>
      <c r="Y41" s="6"/>
      <c r="Z41" s="8"/>
    </row>
    <row r="42" spans="1:27" x14ac:dyDescent="0.25">
      <c r="A42" s="47"/>
      <c r="B42" s="56"/>
      <c r="C42" s="47"/>
      <c r="D42" s="49"/>
      <c r="E42" s="14"/>
      <c r="F42" s="6"/>
      <c r="G42" s="6"/>
      <c r="H42" s="6"/>
      <c r="I42" s="6"/>
      <c r="J42" s="6"/>
      <c r="K42" s="6"/>
      <c r="L42" s="6"/>
      <c r="M42" s="6"/>
      <c r="N42" s="6"/>
      <c r="O42" s="6"/>
      <c r="P42" s="6"/>
      <c r="Q42" s="6"/>
      <c r="R42" s="6"/>
      <c r="S42" s="6"/>
      <c r="T42" s="6"/>
      <c r="U42" s="6"/>
      <c r="V42" s="6"/>
      <c r="W42" s="6"/>
      <c r="X42" s="6"/>
      <c r="Y42" s="6"/>
      <c r="Z42" s="7"/>
    </row>
    <row r="43" spans="1:27" x14ac:dyDescent="0.25">
      <c r="A43" s="47"/>
      <c r="B43" s="56"/>
      <c r="C43" s="47"/>
      <c r="D43" s="49"/>
      <c r="E43" s="14"/>
      <c r="F43" s="6"/>
      <c r="G43" s="6"/>
      <c r="H43" s="6"/>
      <c r="I43" s="6"/>
      <c r="J43" s="6"/>
      <c r="K43" s="6"/>
      <c r="L43" s="6"/>
      <c r="M43" s="6"/>
      <c r="N43" s="6"/>
      <c r="O43" s="6"/>
      <c r="P43" s="6"/>
      <c r="Q43" s="6"/>
      <c r="R43" s="6"/>
      <c r="S43" s="6"/>
      <c r="T43" s="6"/>
      <c r="U43" s="6"/>
      <c r="V43" s="6"/>
      <c r="W43" s="6"/>
      <c r="X43" s="6"/>
      <c r="Y43" s="6"/>
      <c r="Z43" s="7"/>
    </row>
    <row r="44" spans="1:27" x14ac:dyDescent="0.25">
      <c r="A44" s="47"/>
      <c r="B44" s="56"/>
      <c r="C44" s="47"/>
      <c r="D44" s="49"/>
      <c r="E44" s="14"/>
      <c r="F44" s="6"/>
      <c r="G44" s="6"/>
      <c r="H44" s="6"/>
      <c r="I44" s="6"/>
      <c r="J44" s="6"/>
      <c r="K44" s="73"/>
      <c r="L44" s="73"/>
      <c r="M44" s="73"/>
      <c r="N44" s="73"/>
      <c r="O44" s="73"/>
      <c r="P44" s="73"/>
      <c r="Q44" s="73"/>
      <c r="R44" s="73"/>
      <c r="S44" s="73"/>
      <c r="T44" s="73"/>
      <c r="U44" s="73"/>
      <c r="V44" s="73"/>
      <c r="W44" s="73"/>
      <c r="X44" s="73"/>
      <c r="Y44" s="73"/>
      <c r="Z44" s="74"/>
    </row>
    <row r="45" spans="1:27" s="1" customFormat="1" x14ac:dyDescent="0.25">
      <c r="A45" s="44"/>
      <c r="B45" s="45"/>
      <c r="C45" s="44"/>
      <c r="D45" s="46"/>
      <c r="E45" s="15"/>
      <c r="F45" s="16"/>
      <c r="G45" s="16"/>
      <c r="H45" s="16"/>
      <c r="I45" s="16"/>
      <c r="J45" s="16"/>
      <c r="K45" s="71"/>
      <c r="L45" s="71"/>
      <c r="M45" s="71"/>
      <c r="N45" s="71"/>
      <c r="O45" s="71"/>
      <c r="P45" s="71"/>
      <c r="Q45" s="71"/>
      <c r="R45" s="71"/>
      <c r="S45" s="71"/>
      <c r="T45" s="71"/>
      <c r="U45" s="71"/>
      <c r="V45" s="71"/>
      <c r="W45" s="71"/>
      <c r="X45" s="71"/>
      <c r="Y45" s="71"/>
      <c r="Z45" s="7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D45"/>
  <sheetViews>
    <sheetView showGridLines="0" workbookViewId="0">
      <pane ySplit="9" topLeftCell="A10" activePane="bottomLeft" state="frozen"/>
      <selection pane="bottomLeft" activeCell="E34" sqref="E34:Z39"/>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66">
        <f>DATE('January 2020'!AD18,'January 2020'!AD20+10,1)</f>
        <v>44136</v>
      </c>
      <c r="B1" s="66"/>
      <c r="C1" s="66"/>
      <c r="D1" s="66"/>
      <c r="E1" s="66"/>
      <c r="F1" s="66"/>
      <c r="G1" s="66"/>
      <c r="H1" s="66"/>
      <c r="I1" s="11"/>
      <c r="J1" s="11"/>
      <c r="K1" s="69">
        <f>DATE(YEAR(A1),MONTH(A1)-1,1)</f>
        <v>44105</v>
      </c>
      <c r="L1" s="69"/>
      <c r="M1" s="69"/>
      <c r="N1" s="69"/>
      <c r="O1" s="69"/>
      <c r="P1" s="69"/>
      <c r="Q1" s="69"/>
      <c r="S1" s="69">
        <f>DATE(YEAR(A1),MONTH(A1)+1,1)</f>
        <v>44166</v>
      </c>
      <c r="T1" s="69"/>
      <c r="U1" s="69"/>
      <c r="V1" s="69"/>
      <c r="W1" s="69"/>
      <c r="X1" s="69"/>
      <c r="Y1" s="69"/>
    </row>
    <row r="2" spans="1:30"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f t="shared" si="0"/>
        <v>44105</v>
      </c>
      <c r="P3" s="18">
        <f t="shared" si="0"/>
        <v>44106</v>
      </c>
      <c r="Q3" s="18">
        <f t="shared" si="0"/>
        <v>44107</v>
      </c>
      <c r="R3" s="3"/>
      <c r="S3" s="18" t="str">
        <f t="shared" ref="S3:Y8" si="1">IF(MONTH($S$1)&lt;&gt;MONTH($S$1-(WEEKDAY($S$1,1)-(start_day-1))-IF((WEEKDAY($S$1,1)-(start_day-1))&lt;=0,7,0)+(ROW(S3)-ROW($S$3))*7+(COLUMN(S3)-COLUMN($S$3)+1)),"",$S$1-(WEEKDAY($S$1,1)-(start_day-1))-IF((WEEKDAY($S$1,1)-(start_day-1))&lt;=0,7,0)+(ROW(S3)-ROW($S$3))*7+(COLUMN(S3)-COLUMN($S$3)+1))</f>
        <v/>
      </c>
      <c r="T3" s="18" t="str">
        <f t="shared" si="1"/>
        <v/>
      </c>
      <c r="U3" s="18">
        <f t="shared" si="1"/>
        <v>44166</v>
      </c>
      <c r="V3" s="18">
        <f t="shared" si="1"/>
        <v>44167</v>
      </c>
      <c r="W3" s="18">
        <f t="shared" si="1"/>
        <v>44168</v>
      </c>
      <c r="X3" s="18">
        <f t="shared" si="1"/>
        <v>44169</v>
      </c>
      <c r="Y3" s="18">
        <f t="shared" si="1"/>
        <v>44170</v>
      </c>
    </row>
    <row r="4" spans="1:30" s="4" customFormat="1" ht="9" customHeight="1" x14ac:dyDescent="0.2">
      <c r="A4" s="66"/>
      <c r="B4" s="66"/>
      <c r="C4" s="66"/>
      <c r="D4" s="66"/>
      <c r="E4" s="66"/>
      <c r="F4" s="66"/>
      <c r="G4" s="66"/>
      <c r="H4" s="66"/>
      <c r="I4" s="11"/>
      <c r="J4" s="11"/>
      <c r="K4" s="18">
        <f t="shared" si="0"/>
        <v>44108</v>
      </c>
      <c r="L4" s="18">
        <f t="shared" si="0"/>
        <v>44109</v>
      </c>
      <c r="M4" s="18">
        <f t="shared" si="0"/>
        <v>44110</v>
      </c>
      <c r="N4" s="18">
        <f t="shared" si="0"/>
        <v>44111</v>
      </c>
      <c r="O4" s="18">
        <f t="shared" si="0"/>
        <v>44112</v>
      </c>
      <c r="P4" s="18">
        <f t="shared" si="0"/>
        <v>44113</v>
      </c>
      <c r="Q4" s="18">
        <f t="shared" si="0"/>
        <v>44114</v>
      </c>
      <c r="R4" s="3"/>
      <c r="S4" s="18">
        <f t="shared" si="1"/>
        <v>44171</v>
      </c>
      <c r="T4" s="18">
        <f t="shared" si="1"/>
        <v>44172</v>
      </c>
      <c r="U4" s="18">
        <f t="shared" si="1"/>
        <v>44173</v>
      </c>
      <c r="V4" s="18">
        <f t="shared" si="1"/>
        <v>44174</v>
      </c>
      <c r="W4" s="18">
        <f t="shared" si="1"/>
        <v>44175</v>
      </c>
      <c r="X4" s="18">
        <f t="shared" si="1"/>
        <v>44176</v>
      </c>
      <c r="Y4" s="18">
        <f t="shared" si="1"/>
        <v>44177</v>
      </c>
    </row>
    <row r="5" spans="1:30" s="4" customFormat="1" ht="9" customHeight="1" x14ac:dyDescent="0.2">
      <c r="A5" s="66"/>
      <c r="B5" s="66"/>
      <c r="C5" s="66"/>
      <c r="D5" s="66"/>
      <c r="E5" s="66"/>
      <c r="F5" s="66"/>
      <c r="G5" s="66"/>
      <c r="H5" s="66"/>
      <c r="I5" s="11"/>
      <c r="J5" s="11"/>
      <c r="K5" s="18">
        <f t="shared" si="0"/>
        <v>44115</v>
      </c>
      <c r="L5" s="18">
        <f t="shared" si="0"/>
        <v>44116</v>
      </c>
      <c r="M5" s="18">
        <f t="shared" si="0"/>
        <v>44117</v>
      </c>
      <c r="N5" s="18">
        <f t="shared" si="0"/>
        <v>44118</v>
      </c>
      <c r="O5" s="18">
        <f t="shared" si="0"/>
        <v>44119</v>
      </c>
      <c r="P5" s="18">
        <f t="shared" si="0"/>
        <v>44120</v>
      </c>
      <c r="Q5" s="18">
        <f t="shared" si="0"/>
        <v>44121</v>
      </c>
      <c r="R5" s="3"/>
      <c r="S5" s="18">
        <f t="shared" si="1"/>
        <v>44178</v>
      </c>
      <c r="T5" s="18">
        <f t="shared" si="1"/>
        <v>44179</v>
      </c>
      <c r="U5" s="18">
        <f t="shared" si="1"/>
        <v>44180</v>
      </c>
      <c r="V5" s="18">
        <f t="shared" si="1"/>
        <v>44181</v>
      </c>
      <c r="W5" s="18">
        <f t="shared" si="1"/>
        <v>44182</v>
      </c>
      <c r="X5" s="18">
        <f t="shared" si="1"/>
        <v>44183</v>
      </c>
      <c r="Y5" s="18">
        <f t="shared" si="1"/>
        <v>44184</v>
      </c>
      <c r="AA5" s="1"/>
      <c r="AB5" s="1"/>
      <c r="AC5" s="1"/>
      <c r="AD5" s="1"/>
    </row>
    <row r="6" spans="1:30" s="4" customFormat="1" ht="13.2" customHeight="1" x14ac:dyDescent="0.2">
      <c r="A6" s="66"/>
      <c r="B6" s="66"/>
      <c r="C6" s="66"/>
      <c r="D6" s="66"/>
      <c r="E6" s="66"/>
      <c r="F6" s="66"/>
      <c r="G6" s="66"/>
      <c r="H6" s="66"/>
      <c r="I6" s="11"/>
      <c r="J6" s="11"/>
      <c r="K6" s="18">
        <f t="shared" si="0"/>
        <v>44122</v>
      </c>
      <c r="L6" s="18">
        <f t="shared" si="0"/>
        <v>44123</v>
      </c>
      <c r="M6" s="18">
        <f t="shared" si="0"/>
        <v>44124</v>
      </c>
      <c r="N6" s="18">
        <f t="shared" si="0"/>
        <v>44125</v>
      </c>
      <c r="O6" s="18">
        <f t="shared" si="0"/>
        <v>44126</v>
      </c>
      <c r="P6" s="18">
        <f t="shared" si="0"/>
        <v>44127</v>
      </c>
      <c r="Q6" s="18">
        <f t="shared" si="0"/>
        <v>44128</v>
      </c>
      <c r="R6" s="3"/>
      <c r="S6" s="18">
        <f t="shared" si="1"/>
        <v>44185</v>
      </c>
      <c r="T6" s="18">
        <f t="shared" si="1"/>
        <v>44186</v>
      </c>
      <c r="U6" s="18">
        <f t="shared" si="1"/>
        <v>44187</v>
      </c>
      <c r="V6" s="18">
        <f t="shared" si="1"/>
        <v>44188</v>
      </c>
      <c r="W6" s="18">
        <f t="shared" si="1"/>
        <v>44189</v>
      </c>
      <c r="X6" s="18">
        <f t="shared" si="1"/>
        <v>44190</v>
      </c>
      <c r="Y6" s="18">
        <f t="shared" si="1"/>
        <v>44191</v>
      </c>
      <c r="AA6" s="1"/>
      <c r="AB6" s="1"/>
      <c r="AC6" s="1"/>
      <c r="AD6" s="1"/>
    </row>
    <row r="7" spans="1:30" s="4" customFormat="1" ht="9" customHeight="1" x14ac:dyDescent="0.2">
      <c r="A7" s="66"/>
      <c r="B7" s="66"/>
      <c r="C7" s="66"/>
      <c r="D7" s="66"/>
      <c r="E7" s="66"/>
      <c r="F7" s="66"/>
      <c r="G7" s="66"/>
      <c r="H7" s="66"/>
      <c r="I7" s="11"/>
      <c r="J7" s="11"/>
      <c r="K7" s="18">
        <f t="shared" si="0"/>
        <v>44129</v>
      </c>
      <c r="L7" s="18">
        <f t="shared" si="0"/>
        <v>44130</v>
      </c>
      <c r="M7" s="18">
        <f t="shared" si="0"/>
        <v>44131</v>
      </c>
      <c r="N7" s="18">
        <f t="shared" si="0"/>
        <v>44132</v>
      </c>
      <c r="O7" s="18">
        <f t="shared" si="0"/>
        <v>44133</v>
      </c>
      <c r="P7" s="18">
        <f t="shared" si="0"/>
        <v>44134</v>
      </c>
      <c r="Q7" s="18">
        <f t="shared" si="0"/>
        <v>44135</v>
      </c>
      <c r="R7" s="3"/>
      <c r="S7" s="18">
        <f t="shared" si="1"/>
        <v>44192</v>
      </c>
      <c r="T7" s="18">
        <f t="shared" si="1"/>
        <v>44193</v>
      </c>
      <c r="U7" s="18">
        <f t="shared" si="1"/>
        <v>44194</v>
      </c>
      <c r="V7" s="18">
        <f t="shared" si="1"/>
        <v>44195</v>
      </c>
      <c r="W7" s="18">
        <f t="shared" si="1"/>
        <v>44196</v>
      </c>
      <c r="X7" s="18" t="str">
        <f t="shared" si="1"/>
        <v/>
      </c>
      <c r="Y7" s="18" t="str">
        <f t="shared" si="1"/>
        <v/>
      </c>
      <c r="AA7" s="1"/>
      <c r="AB7" s="1"/>
      <c r="AC7" s="1"/>
      <c r="AD7" s="1"/>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A8" s="1"/>
      <c r="AB8" s="1"/>
      <c r="AC8" s="1"/>
      <c r="AD8" s="1"/>
    </row>
    <row r="9" spans="1:30" s="1" customFormat="1" ht="21" customHeight="1" x14ac:dyDescent="0.25">
      <c r="A9" s="67">
        <f>A10</f>
        <v>44136</v>
      </c>
      <c r="B9" s="68"/>
      <c r="C9" s="68">
        <f>C10</f>
        <v>44137</v>
      </c>
      <c r="D9" s="68"/>
      <c r="E9" s="68">
        <f>E10</f>
        <v>44138</v>
      </c>
      <c r="F9" s="68"/>
      <c r="G9" s="68">
        <f>G10</f>
        <v>44139</v>
      </c>
      <c r="H9" s="68"/>
      <c r="I9" s="68">
        <f>I10</f>
        <v>44140</v>
      </c>
      <c r="J9" s="68"/>
      <c r="K9" s="68">
        <f>K10</f>
        <v>44141</v>
      </c>
      <c r="L9" s="68"/>
      <c r="M9" s="68"/>
      <c r="N9" s="68"/>
      <c r="O9" s="68"/>
      <c r="P9" s="68"/>
      <c r="Q9" s="68"/>
      <c r="R9" s="68"/>
      <c r="S9" s="68">
        <f>S10</f>
        <v>44142</v>
      </c>
      <c r="T9" s="68"/>
      <c r="U9" s="68"/>
      <c r="V9" s="68"/>
      <c r="W9" s="68"/>
      <c r="X9" s="68"/>
      <c r="Y9" s="68"/>
      <c r="Z9" s="70"/>
    </row>
    <row r="10" spans="1:30" s="1" customFormat="1" ht="18" x14ac:dyDescent="0.25">
      <c r="A10" s="31">
        <f>$A$1-(WEEKDAY($A$1,1)-(start_day-1))-IF((WEEKDAY($A$1,1)-(start_day-1))&lt;=0,7,0)+1</f>
        <v>44136</v>
      </c>
      <c r="B10" s="33"/>
      <c r="C10" s="31">
        <f>A10+1</f>
        <v>44137</v>
      </c>
      <c r="D10" s="32"/>
      <c r="E10" s="31">
        <f>C10+1</f>
        <v>44138</v>
      </c>
      <c r="F10" s="32"/>
      <c r="G10" s="31">
        <f>E10+1</f>
        <v>44139</v>
      </c>
      <c r="H10" s="32"/>
      <c r="I10" s="31">
        <f>G10+1</f>
        <v>44140</v>
      </c>
      <c r="J10" s="32"/>
      <c r="K10" s="50">
        <f>I10+1</f>
        <v>44141</v>
      </c>
      <c r="L10" s="51"/>
      <c r="M10" s="52"/>
      <c r="N10" s="52"/>
      <c r="O10" s="52"/>
      <c r="P10" s="52"/>
      <c r="Q10" s="52"/>
      <c r="R10" s="53"/>
      <c r="S10" s="50">
        <f>K10+1</f>
        <v>44142</v>
      </c>
      <c r="T10" s="51"/>
      <c r="U10" s="52"/>
      <c r="V10" s="52"/>
      <c r="W10" s="52"/>
      <c r="X10" s="52"/>
      <c r="Y10" s="52"/>
      <c r="Z10" s="53"/>
    </row>
    <row r="11" spans="1:30" s="1" customFormat="1" x14ac:dyDescent="0.25">
      <c r="A11" s="47"/>
      <c r="B11" s="56"/>
      <c r="C11" s="47"/>
      <c r="D11" s="49"/>
      <c r="E11" s="47"/>
      <c r="F11" s="49"/>
      <c r="G11" s="47"/>
      <c r="H11" s="49"/>
      <c r="I11" s="47"/>
      <c r="J11" s="49"/>
      <c r="K11" s="47"/>
      <c r="L11" s="56"/>
      <c r="M11" s="56"/>
      <c r="N11" s="56"/>
      <c r="O11" s="56"/>
      <c r="P11" s="56"/>
      <c r="Q11" s="56"/>
      <c r="R11" s="49"/>
      <c r="S11" s="47"/>
      <c r="T11" s="56"/>
      <c r="U11" s="56"/>
      <c r="V11" s="56"/>
      <c r="W11" s="56"/>
      <c r="X11" s="56"/>
      <c r="Y11" s="56"/>
      <c r="Z11" s="49"/>
      <c r="AA11" s="35"/>
    </row>
    <row r="12" spans="1:30" s="1" customFormat="1" x14ac:dyDescent="0.25">
      <c r="A12" s="47"/>
      <c r="B12" s="56"/>
      <c r="C12" s="47"/>
      <c r="D12" s="49"/>
      <c r="E12" s="47"/>
      <c r="F12" s="49"/>
      <c r="G12" s="47"/>
      <c r="H12" s="49"/>
      <c r="I12" s="47"/>
      <c r="J12" s="49"/>
      <c r="K12" s="47"/>
      <c r="L12" s="56"/>
      <c r="M12" s="56"/>
      <c r="N12" s="56"/>
      <c r="O12" s="56"/>
      <c r="P12" s="56"/>
      <c r="Q12" s="56"/>
      <c r="R12" s="49"/>
      <c r="S12" s="47"/>
      <c r="T12" s="56"/>
      <c r="U12" s="56"/>
      <c r="V12" s="56"/>
      <c r="W12" s="56"/>
      <c r="X12" s="56"/>
      <c r="Y12" s="56"/>
      <c r="Z12" s="49"/>
    </row>
    <row r="13" spans="1:30" s="1" customFormat="1" x14ac:dyDescent="0.25">
      <c r="A13" s="47"/>
      <c r="B13" s="56"/>
      <c r="C13" s="47"/>
      <c r="D13" s="49"/>
      <c r="E13" s="47"/>
      <c r="F13" s="49"/>
      <c r="G13" s="47"/>
      <c r="H13" s="49"/>
      <c r="I13" s="47"/>
      <c r="J13" s="49"/>
      <c r="K13" s="47"/>
      <c r="L13" s="56"/>
      <c r="M13" s="56"/>
      <c r="N13" s="56"/>
      <c r="O13" s="56"/>
      <c r="P13" s="56"/>
      <c r="Q13" s="56"/>
      <c r="R13" s="49"/>
      <c r="S13" s="47"/>
      <c r="T13" s="56"/>
      <c r="U13" s="56"/>
      <c r="V13" s="56"/>
      <c r="W13" s="56"/>
      <c r="X13" s="56"/>
      <c r="Y13" s="56"/>
      <c r="Z13" s="49"/>
    </row>
    <row r="14" spans="1:30" s="1" customFormat="1" x14ac:dyDescent="0.25">
      <c r="A14" s="47"/>
      <c r="B14" s="56"/>
      <c r="C14" s="47"/>
      <c r="D14" s="49"/>
      <c r="E14" s="47"/>
      <c r="F14" s="49"/>
      <c r="G14" s="47"/>
      <c r="H14" s="49"/>
      <c r="I14" s="47"/>
      <c r="J14" s="49"/>
      <c r="K14" s="47"/>
      <c r="L14" s="56"/>
      <c r="M14" s="56"/>
      <c r="N14" s="56"/>
      <c r="O14" s="56"/>
      <c r="P14" s="56"/>
      <c r="Q14" s="56"/>
      <c r="R14" s="49"/>
      <c r="S14" s="47"/>
      <c r="T14" s="56"/>
      <c r="U14" s="56"/>
      <c r="V14" s="56"/>
      <c r="W14" s="56"/>
      <c r="X14" s="56"/>
      <c r="Y14" s="56"/>
      <c r="Z14" s="49"/>
    </row>
    <row r="15" spans="1:30" s="2" customFormat="1" ht="13.2" customHeight="1" x14ac:dyDescent="0.25">
      <c r="A15" s="44"/>
      <c r="B15" s="45"/>
      <c r="C15" s="44"/>
      <c r="D15" s="46"/>
      <c r="E15" s="44"/>
      <c r="F15" s="46"/>
      <c r="G15" s="44"/>
      <c r="H15" s="46"/>
      <c r="I15" s="44"/>
      <c r="J15" s="46"/>
      <c r="K15" s="44"/>
      <c r="L15" s="45"/>
      <c r="M15" s="45"/>
      <c r="N15" s="45"/>
      <c r="O15" s="45"/>
      <c r="P15" s="45"/>
      <c r="Q15" s="45"/>
      <c r="R15" s="46"/>
      <c r="S15" s="44"/>
      <c r="T15" s="45"/>
      <c r="U15" s="45"/>
      <c r="V15" s="45"/>
      <c r="W15" s="45"/>
      <c r="X15" s="45"/>
      <c r="Y15" s="45"/>
      <c r="Z15" s="46"/>
      <c r="AA15" s="1"/>
    </row>
    <row r="16" spans="1:30" s="1" customFormat="1" ht="18" x14ac:dyDescent="0.25">
      <c r="A16" s="31">
        <f>S10+1</f>
        <v>44143</v>
      </c>
      <c r="B16" s="33"/>
      <c r="C16" s="31">
        <f>A16+1</f>
        <v>44144</v>
      </c>
      <c r="D16" s="32"/>
      <c r="E16" s="31">
        <f>C16+1</f>
        <v>44145</v>
      </c>
      <c r="F16" s="32"/>
      <c r="G16" s="31">
        <f>E16+1</f>
        <v>44146</v>
      </c>
      <c r="H16" s="32"/>
      <c r="I16" s="31">
        <f>G16+1</f>
        <v>44147</v>
      </c>
      <c r="J16" s="32"/>
      <c r="K16" s="50">
        <f>I16+1</f>
        <v>44148</v>
      </c>
      <c r="L16" s="51"/>
      <c r="M16" s="52"/>
      <c r="N16" s="52"/>
      <c r="O16" s="52"/>
      <c r="P16" s="52"/>
      <c r="Q16" s="52"/>
      <c r="R16" s="53"/>
      <c r="S16" s="50">
        <f>K16+1</f>
        <v>44149</v>
      </c>
      <c r="T16" s="51"/>
      <c r="U16" s="52"/>
      <c r="V16" s="52"/>
      <c r="W16" s="52"/>
      <c r="X16" s="52"/>
      <c r="Y16" s="52"/>
      <c r="Z16" s="53"/>
    </row>
    <row r="17" spans="1:27" s="1" customFormat="1" x14ac:dyDescent="0.25">
      <c r="A17" s="47"/>
      <c r="B17" s="56"/>
      <c r="C17" s="47"/>
      <c r="D17" s="49"/>
      <c r="E17" s="47"/>
      <c r="F17" s="49"/>
      <c r="G17" s="47"/>
      <c r="H17" s="49"/>
      <c r="I17" s="47"/>
      <c r="J17" s="49"/>
      <c r="K17" s="47"/>
      <c r="L17" s="56"/>
      <c r="M17" s="56"/>
      <c r="N17" s="56"/>
      <c r="O17" s="56"/>
      <c r="P17" s="56"/>
      <c r="Q17" s="56"/>
      <c r="R17" s="49"/>
      <c r="S17" s="47"/>
      <c r="T17" s="56"/>
      <c r="U17" s="56"/>
      <c r="V17" s="56"/>
      <c r="W17" s="56"/>
      <c r="X17" s="56"/>
      <c r="Y17" s="56"/>
      <c r="Z17" s="49"/>
      <c r="AA17" s="35"/>
    </row>
    <row r="18" spans="1:27" s="1" customFormat="1" x14ac:dyDescent="0.25">
      <c r="A18" s="47"/>
      <c r="B18" s="56"/>
      <c r="C18" s="47"/>
      <c r="D18" s="49"/>
      <c r="E18" s="47"/>
      <c r="F18" s="49"/>
      <c r="G18" s="47"/>
      <c r="H18" s="49"/>
      <c r="I18" s="47"/>
      <c r="J18" s="49"/>
      <c r="K18" s="47"/>
      <c r="L18" s="56"/>
      <c r="M18" s="56"/>
      <c r="N18" s="56"/>
      <c r="O18" s="56"/>
      <c r="P18" s="56"/>
      <c r="Q18" s="56"/>
      <c r="R18" s="49"/>
      <c r="S18" s="47"/>
      <c r="T18" s="56"/>
      <c r="U18" s="56"/>
      <c r="V18" s="56"/>
      <c r="W18" s="56"/>
      <c r="X18" s="56"/>
      <c r="Y18" s="56"/>
      <c r="Z18" s="49"/>
    </row>
    <row r="19" spans="1:27" s="1" customFormat="1" x14ac:dyDescent="0.25">
      <c r="A19" s="47"/>
      <c r="B19" s="56"/>
      <c r="C19" s="47"/>
      <c r="D19" s="49"/>
      <c r="E19" s="47"/>
      <c r="F19" s="49"/>
      <c r="G19" s="47"/>
      <c r="H19" s="49"/>
      <c r="I19" s="47"/>
      <c r="J19" s="49"/>
      <c r="K19" s="47"/>
      <c r="L19" s="56"/>
      <c r="M19" s="56"/>
      <c r="N19" s="56"/>
      <c r="O19" s="56"/>
      <c r="P19" s="56"/>
      <c r="Q19" s="56"/>
      <c r="R19" s="49"/>
      <c r="S19" s="47"/>
      <c r="T19" s="56"/>
      <c r="U19" s="56"/>
      <c r="V19" s="56"/>
      <c r="W19" s="56"/>
      <c r="X19" s="56"/>
      <c r="Y19" s="56"/>
      <c r="Z19" s="49"/>
    </row>
    <row r="20" spans="1:27" s="1" customFormat="1" x14ac:dyDescent="0.25">
      <c r="A20" s="47"/>
      <c r="B20" s="56"/>
      <c r="C20" s="47"/>
      <c r="D20" s="49"/>
      <c r="E20" s="47"/>
      <c r="F20" s="49"/>
      <c r="G20" s="47"/>
      <c r="H20" s="49"/>
      <c r="I20" s="47"/>
      <c r="J20" s="49"/>
      <c r="K20" s="47"/>
      <c r="L20" s="56"/>
      <c r="M20" s="56"/>
      <c r="N20" s="56"/>
      <c r="O20" s="56"/>
      <c r="P20" s="56"/>
      <c r="Q20" s="56"/>
      <c r="R20" s="49"/>
      <c r="S20" s="47"/>
      <c r="T20" s="56"/>
      <c r="U20" s="56"/>
      <c r="V20" s="56"/>
      <c r="W20" s="56"/>
      <c r="X20" s="56"/>
      <c r="Y20" s="56"/>
      <c r="Z20" s="49"/>
    </row>
    <row r="21" spans="1:27" s="2" customFormat="1" ht="13.2" customHeight="1" x14ac:dyDescent="0.25">
      <c r="A21" s="44"/>
      <c r="B21" s="45"/>
      <c r="C21" s="44"/>
      <c r="D21" s="46"/>
      <c r="E21" s="44"/>
      <c r="F21" s="46"/>
      <c r="G21" s="44"/>
      <c r="H21" s="46"/>
      <c r="I21" s="44"/>
      <c r="J21" s="46"/>
      <c r="K21" s="44"/>
      <c r="L21" s="45"/>
      <c r="M21" s="45"/>
      <c r="N21" s="45"/>
      <c r="O21" s="45"/>
      <c r="P21" s="45"/>
      <c r="Q21" s="45"/>
      <c r="R21" s="46"/>
      <c r="S21" s="44"/>
      <c r="T21" s="45"/>
      <c r="U21" s="45"/>
      <c r="V21" s="45"/>
      <c r="W21" s="45"/>
      <c r="X21" s="45"/>
      <c r="Y21" s="45"/>
      <c r="Z21" s="46"/>
      <c r="AA21" s="1"/>
    </row>
    <row r="22" spans="1:27" s="1" customFormat="1" ht="18" x14ac:dyDescent="0.25">
      <c r="A22" s="29">
        <f>S16+1</f>
        <v>44150</v>
      </c>
      <c r="B22" s="33"/>
      <c r="C22" s="39">
        <f>A22+1</f>
        <v>44151</v>
      </c>
      <c r="D22" s="41"/>
      <c r="E22" s="39">
        <f>C22+1</f>
        <v>44152</v>
      </c>
      <c r="F22" s="41"/>
      <c r="G22" s="39">
        <f>E22+1</f>
        <v>44153</v>
      </c>
      <c r="H22" s="41"/>
      <c r="I22" s="39">
        <f>G22+1</f>
        <v>44154</v>
      </c>
      <c r="J22" s="41"/>
      <c r="K22" s="54">
        <f>I22+1</f>
        <v>44155</v>
      </c>
      <c r="L22" s="55"/>
      <c r="M22" s="60"/>
      <c r="N22" s="60"/>
      <c r="O22" s="60"/>
      <c r="P22" s="60"/>
      <c r="Q22" s="60"/>
      <c r="R22" s="61"/>
      <c r="S22" s="54">
        <f>K22+1</f>
        <v>44156</v>
      </c>
      <c r="T22" s="55"/>
      <c r="U22" s="60"/>
      <c r="V22" s="60"/>
      <c r="W22" s="60"/>
      <c r="X22" s="60"/>
      <c r="Y22" s="60"/>
      <c r="Z22" s="61"/>
    </row>
    <row r="23" spans="1:27" s="1" customFormat="1" x14ac:dyDescent="0.25">
      <c r="A23" s="47"/>
      <c r="B23" s="56"/>
      <c r="C23" s="57"/>
      <c r="D23" s="59"/>
      <c r="E23" s="57"/>
      <c r="F23" s="59"/>
      <c r="G23" s="57"/>
      <c r="H23" s="59"/>
      <c r="I23" s="57"/>
      <c r="J23" s="59"/>
      <c r="K23" s="57"/>
      <c r="L23" s="65"/>
      <c r="M23" s="65"/>
      <c r="N23" s="65"/>
      <c r="O23" s="65"/>
      <c r="P23" s="65"/>
      <c r="Q23" s="65"/>
      <c r="R23" s="59"/>
      <c r="S23" s="57"/>
      <c r="T23" s="65"/>
      <c r="U23" s="65"/>
      <c r="V23" s="65"/>
      <c r="W23" s="65"/>
      <c r="X23" s="65"/>
      <c r="Y23" s="65"/>
      <c r="Z23" s="59"/>
      <c r="AA23" s="35"/>
    </row>
    <row r="24" spans="1:27" s="1" customFormat="1" x14ac:dyDescent="0.25">
      <c r="A24" s="47"/>
      <c r="B24" s="56"/>
      <c r="C24" s="57"/>
      <c r="D24" s="59"/>
      <c r="E24" s="57"/>
      <c r="F24" s="59"/>
      <c r="G24" s="57"/>
      <c r="H24" s="59"/>
      <c r="I24" s="57"/>
      <c r="J24" s="59"/>
      <c r="K24" s="57"/>
      <c r="L24" s="65"/>
      <c r="M24" s="65"/>
      <c r="N24" s="65"/>
      <c r="O24" s="65"/>
      <c r="P24" s="65"/>
      <c r="Q24" s="65"/>
      <c r="R24" s="59"/>
      <c r="S24" s="57"/>
      <c r="T24" s="65"/>
      <c r="U24" s="65"/>
      <c r="V24" s="65"/>
      <c r="W24" s="65"/>
      <c r="X24" s="65"/>
      <c r="Y24" s="65"/>
      <c r="Z24" s="59"/>
    </row>
    <row r="25" spans="1:27" s="1" customFormat="1" x14ac:dyDescent="0.25">
      <c r="A25" s="47"/>
      <c r="B25" s="56"/>
      <c r="C25" s="57"/>
      <c r="D25" s="59"/>
      <c r="E25" s="57"/>
      <c r="F25" s="59"/>
      <c r="G25" s="57"/>
      <c r="H25" s="59"/>
      <c r="I25" s="57"/>
      <c r="J25" s="59"/>
      <c r="K25" s="57"/>
      <c r="L25" s="65"/>
      <c r="M25" s="65"/>
      <c r="N25" s="65"/>
      <c r="O25" s="65"/>
      <c r="P25" s="65"/>
      <c r="Q25" s="65"/>
      <c r="R25" s="59"/>
      <c r="S25" s="57"/>
      <c r="T25" s="65"/>
      <c r="U25" s="65"/>
      <c r="V25" s="65"/>
      <c r="W25" s="65"/>
      <c r="X25" s="65"/>
      <c r="Y25" s="65"/>
      <c r="Z25" s="59"/>
    </row>
    <row r="26" spans="1:27" s="1" customFormat="1" x14ac:dyDescent="0.25">
      <c r="A26" s="47"/>
      <c r="B26" s="56"/>
      <c r="C26" s="57"/>
      <c r="D26" s="59"/>
      <c r="E26" s="57"/>
      <c r="F26" s="59"/>
      <c r="G26" s="57"/>
      <c r="H26" s="59"/>
      <c r="I26" s="57"/>
      <c r="J26" s="59"/>
      <c r="K26" s="57"/>
      <c r="L26" s="65"/>
      <c r="M26" s="65"/>
      <c r="N26" s="65"/>
      <c r="O26" s="65"/>
      <c r="P26" s="65"/>
      <c r="Q26" s="65"/>
      <c r="R26" s="59"/>
      <c r="S26" s="57"/>
      <c r="T26" s="65"/>
      <c r="U26" s="65"/>
      <c r="V26" s="65"/>
      <c r="W26" s="65"/>
      <c r="X26" s="65"/>
      <c r="Y26" s="65"/>
      <c r="Z26" s="59"/>
    </row>
    <row r="27" spans="1:27" s="2" customFormat="1" x14ac:dyDescent="0.25">
      <c r="A27" s="44"/>
      <c r="B27" s="45"/>
      <c r="C27" s="62"/>
      <c r="D27" s="63"/>
      <c r="E27" s="62"/>
      <c r="F27" s="63"/>
      <c r="G27" s="62"/>
      <c r="H27" s="63"/>
      <c r="I27" s="62"/>
      <c r="J27" s="63"/>
      <c r="K27" s="62"/>
      <c r="L27" s="64"/>
      <c r="M27" s="64"/>
      <c r="N27" s="64"/>
      <c r="O27" s="64"/>
      <c r="P27" s="64"/>
      <c r="Q27" s="64"/>
      <c r="R27" s="63"/>
      <c r="S27" s="62"/>
      <c r="T27" s="64"/>
      <c r="U27" s="64"/>
      <c r="V27" s="64"/>
      <c r="W27" s="64"/>
      <c r="X27" s="64"/>
      <c r="Y27" s="64"/>
      <c r="Z27" s="63"/>
      <c r="AA27" s="1"/>
    </row>
    <row r="28" spans="1:27" s="1" customFormat="1" ht="18" x14ac:dyDescent="0.25">
      <c r="A28" s="36">
        <f>S22+1</f>
        <v>44157</v>
      </c>
      <c r="B28" s="37"/>
      <c r="C28" s="39">
        <f>A28+1</f>
        <v>44158</v>
      </c>
      <c r="D28" s="41"/>
      <c r="E28" s="39">
        <f>C28+1</f>
        <v>44159</v>
      </c>
      <c r="F28" s="41"/>
      <c r="G28" s="39">
        <f>E28+1</f>
        <v>44160</v>
      </c>
      <c r="H28" s="41"/>
      <c r="I28" s="39">
        <f>G28+1</f>
        <v>44161</v>
      </c>
      <c r="J28" s="41"/>
      <c r="K28" s="54">
        <f>I28+1</f>
        <v>44162</v>
      </c>
      <c r="L28" s="55"/>
      <c r="M28" s="60"/>
      <c r="N28" s="60"/>
      <c r="O28" s="60"/>
      <c r="P28" s="60"/>
      <c r="Q28" s="60"/>
      <c r="R28" s="61"/>
      <c r="S28" s="54">
        <f>K28+1</f>
        <v>44163</v>
      </c>
      <c r="T28" s="55"/>
      <c r="U28" s="60"/>
      <c r="V28" s="60"/>
      <c r="W28" s="60"/>
      <c r="X28" s="60"/>
      <c r="Y28" s="60"/>
      <c r="Z28" s="61"/>
    </row>
    <row r="29" spans="1:27" s="1" customFormat="1" x14ac:dyDescent="0.25">
      <c r="A29" s="57"/>
      <c r="B29" s="65"/>
      <c r="C29" s="57"/>
      <c r="D29" s="59"/>
      <c r="E29" s="57"/>
      <c r="F29" s="59"/>
      <c r="G29" s="57"/>
      <c r="H29" s="59"/>
      <c r="I29" s="57"/>
      <c r="J29" s="59"/>
      <c r="K29" s="57"/>
      <c r="L29" s="65"/>
      <c r="M29" s="65"/>
      <c r="N29" s="65"/>
      <c r="O29" s="65"/>
      <c r="P29" s="65"/>
      <c r="Q29" s="65"/>
      <c r="R29" s="59"/>
      <c r="S29" s="57"/>
      <c r="T29" s="65"/>
      <c r="U29" s="65"/>
      <c r="V29" s="65"/>
      <c r="W29" s="65"/>
      <c r="X29" s="65"/>
      <c r="Y29" s="65"/>
      <c r="Z29" s="59"/>
      <c r="AA29" s="35"/>
    </row>
    <row r="30" spans="1:27" s="1" customFormat="1" x14ac:dyDescent="0.25">
      <c r="A30" s="57"/>
      <c r="B30" s="65"/>
      <c r="C30" s="57"/>
      <c r="D30" s="59"/>
      <c r="E30" s="57"/>
      <c r="F30" s="59"/>
      <c r="G30" s="57"/>
      <c r="H30" s="59"/>
      <c r="I30" s="57"/>
      <c r="J30" s="59"/>
      <c r="K30" s="57"/>
      <c r="L30" s="65"/>
      <c r="M30" s="65"/>
      <c r="N30" s="65"/>
      <c r="O30" s="65"/>
      <c r="P30" s="65"/>
      <c r="Q30" s="65"/>
      <c r="R30" s="59"/>
      <c r="S30" s="57"/>
      <c r="T30" s="65"/>
      <c r="U30" s="65"/>
      <c r="V30" s="65"/>
      <c r="W30" s="65"/>
      <c r="X30" s="65"/>
      <c r="Y30" s="65"/>
      <c r="Z30" s="59"/>
    </row>
    <row r="31" spans="1:27" s="1" customFormat="1" x14ac:dyDescent="0.25">
      <c r="A31" s="57"/>
      <c r="B31" s="65"/>
      <c r="C31" s="57"/>
      <c r="D31" s="59"/>
      <c r="E31" s="57"/>
      <c r="F31" s="59"/>
      <c r="G31" s="57"/>
      <c r="H31" s="59"/>
      <c r="I31" s="57"/>
      <c r="J31" s="59"/>
      <c r="K31" s="57"/>
      <c r="L31" s="65"/>
      <c r="M31" s="65"/>
      <c r="N31" s="65"/>
      <c r="O31" s="65"/>
      <c r="P31" s="65"/>
      <c r="Q31" s="65"/>
      <c r="R31" s="59"/>
      <c r="S31" s="57"/>
      <c r="T31" s="65"/>
      <c r="U31" s="65"/>
      <c r="V31" s="65"/>
      <c r="W31" s="65"/>
      <c r="X31" s="65"/>
      <c r="Y31" s="65"/>
      <c r="Z31" s="59"/>
    </row>
    <row r="32" spans="1:27" s="1" customFormat="1" x14ac:dyDescent="0.25">
      <c r="A32" s="57"/>
      <c r="B32" s="65"/>
      <c r="C32" s="57"/>
      <c r="D32" s="59"/>
      <c r="E32" s="57"/>
      <c r="F32" s="59"/>
      <c r="G32" s="57"/>
      <c r="H32" s="59"/>
      <c r="I32" s="57"/>
      <c r="J32" s="59"/>
      <c r="K32" s="57"/>
      <c r="L32" s="65"/>
      <c r="M32" s="65"/>
      <c r="N32" s="65"/>
      <c r="O32" s="65"/>
      <c r="P32" s="65"/>
      <c r="Q32" s="65"/>
      <c r="R32" s="59"/>
      <c r="S32" s="57"/>
      <c r="T32" s="65"/>
      <c r="U32" s="65"/>
      <c r="V32" s="65"/>
      <c r="W32" s="65"/>
      <c r="X32" s="65"/>
      <c r="Y32" s="65"/>
      <c r="Z32" s="59"/>
    </row>
    <row r="33" spans="1:27" s="2" customFormat="1" x14ac:dyDescent="0.25">
      <c r="A33" s="62"/>
      <c r="B33" s="64"/>
      <c r="C33" s="62"/>
      <c r="D33" s="63"/>
      <c r="E33" s="62"/>
      <c r="F33" s="63"/>
      <c r="G33" s="62"/>
      <c r="H33" s="63"/>
      <c r="I33" s="62"/>
      <c r="J33" s="63"/>
      <c r="K33" s="62"/>
      <c r="L33" s="64"/>
      <c r="M33" s="64"/>
      <c r="N33" s="64"/>
      <c r="O33" s="64"/>
      <c r="P33" s="64"/>
      <c r="Q33" s="64"/>
      <c r="R33" s="63"/>
      <c r="S33" s="62"/>
      <c r="T33" s="64"/>
      <c r="U33" s="64"/>
      <c r="V33" s="64"/>
      <c r="W33" s="64"/>
      <c r="X33" s="64"/>
      <c r="Y33" s="64"/>
      <c r="Z33" s="63"/>
      <c r="AA33" s="1"/>
    </row>
    <row r="34" spans="1:27" s="1" customFormat="1" ht="18" x14ac:dyDescent="0.25">
      <c r="A34" s="36">
        <f>S28+1</f>
        <v>44164</v>
      </c>
      <c r="B34" s="37"/>
      <c r="C34" s="36">
        <f>A34+1</f>
        <v>44165</v>
      </c>
      <c r="D34" s="38"/>
      <c r="E34" s="31">
        <f>C34+1</f>
        <v>44166</v>
      </c>
      <c r="F34" s="32"/>
      <c r="G34" s="31">
        <f>E34+1</f>
        <v>44167</v>
      </c>
      <c r="H34" s="32"/>
      <c r="I34" s="31">
        <f>G34+1</f>
        <v>44168</v>
      </c>
      <c r="J34" s="32"/>
      <c r="K34" s="50">
        <f>I34+1</f>
        <v>44169</v>
      </c>
      <c r="L34" s="51"/>
      <c r="M34" s="52"/>
      <c r="N34" s="52"/>
      <c r="O34" s="52"/>
      <c r="P34" s="52"/>
      <c r="Q34" s="52"/>
      <c r="R34" s="53"/>
      <c r="S34" s="50">
        <f>K34+1</f>
        <v>44170</v>
      </c>
      <c r="T34" s="51"/>
      <c r="U34" s="52"/>
      <c r="V34" s="52"/>
      <c r="W34" s="52"/>
      <c r="X34" s="52"/>
      <c r="Y34" s="52"/>
      <c r="Z34" s="53"/>
    </row>
    <row r="35" spans="1:27" s="1" customFormat="1" x14ac:dyDescent="0.25">
      <c r="A35" s="57"/>
      <c r="B35" s="65"/>
      <c r="C35" s="57"/>
      <c r="D35" s="59"/>
      <c r="E35" s="47"/>
      <c r="F35" s="49"/>
      <c r="G35" s="47"/>
      <c r="H35" s="49"/>
      <c r="I35" s="47"/>
      <c r="J35" s="49"/>
      <c r="K35" s="47"/>
      <c r="L35" s="56"/>
      <c r="M35" s="56"/>
      <c r="N35" s="56"/>
      <c r="O35" s="56"/>
      <c r="P35" s="56"/>
      <c r="Q35" s="56"/>
      <c r="R35" s="49"/>
      <c r="S35" s="47"/>
      <c r="T35" s="56"/>
      <c r="U35" s="56"/>
      <c r="V35" s="56"/>
      <c r="W35" s="56"/>
      <c r="X35" s="56"/>
      <c r="Y35" s="56"/>
      <c r="Z35" s="49"/>
      <c r="AA35" s="35"/>
    </row>
    <row r="36" spans="1:27" s="1" customFormat="1" x14ac:dyDescent="0.25">
      <c r="A36" s="57"/>
      <c r="B36" s="65"/>
      <c r="C36" s="57"/>
      <c r="D36" s="59"/>
      <c r="E36" s="47"/>
      <c r="F36" s="49"/>
      <c r="G36" s="47"/>
      <c r="H36" s="49"/>
      <c r="I36" s="47"/>
      <c r="J36" s="49"/>
      <c r="K36" s="47"/>
      <c r="L36" s="56"/>
      <c r="M36" s="56"/>
      <c r="N36" s="56"/>
      <c r="O36" s="56"/>
      <c r="P36" s="56"/>
      <c r="Q36" s="56"/>
      <c r="R36" s="49"/>
      <c r="S36" s="47"/>
      <c r="T36" s="56"/>
      <c r="U36" s="56"/>
      <c r="V36" s="56"/>
      <c r="W36" s="56"/>
      <c r="X36" s="56"/>
      <c r="Y36" s="56"/>
      <c r="Z36" s="49"/>
    </row>
    <row r="37" spans="1:27" s="1" customFormat="1" x14ac:dyDescent="0.25">
      <c r="A37" s="57"/>
      <c r="B37" s="65"/>
      <c r="C37" s="57"/>
      <c r="D37" s="59"/>
      <c r="E37" s="47"/>
      <c r="F37" s="49"/>
      <c r="G37" s="47"/>
      <c r="H37" s="49"/>
      <c r="I37" s="47"/>
      <c r="J37" s="49"/>
      <c r="K37" s="47"/>
      <c r="L37" s="56"/>
      <c r="M37" s="56"/>
      <c r="N37" s="56"/>
      <c r="O37" s="56"/>
      <c r="P37" s="56"/>
      <c r="Q37" s="56"/>
      <c r="R37" s="49"/>
      <c r="S37" s="47"/>
      <c r="T37" s="56"/>
      <c r="U37" s="56"/>
      <c r="V37" s="56"/>
      <c r="W37" s="56"/>
      <c r="X37" s="56"/>
      <c r="Y37" s="56"/>
      <c r="Z37" s="49"/>
    </row>
    <row r="38" spans="1:27" s="1" customFormat="1" x14ac:dyDescent="0.25">
      <c r="A38" s="57"/>
      <c r="B38" s="65"/>
      <c r="C38" s="57"/>
      <c r="D38" s="59"/>
      <c r="E38" s="47"/>
      <c r="F38" s="49"/>
      <c r="G38" s="47"/>
      <c r="H38" s="49"/>
      <c r="I38" s="47"/>
      <c r="J38" s="49"/>
      <c r="K38" s="47"/>
      <c r="L38" s="56"/>
      <c r="M38" s="56"/>
      <c r="N38" s="56"/>
      <c r="O38" s="56"/>
      <c r="P38" s="56"/>
      <c r="Q38" s="56"/>
      <c r="R38" s="49"/>
      <c r="S38" s="47"/>
      <c r="T38" s="56"/>
      <c r="U38" s="56"/>
      <c r="V38" s="56"/>
      <c r="W38" s="56"/>
      <c r="X38" s="56"/>
      <c r="Y38" s="56"/>
      <c r="Z38" s="49"/>
    </row>
    <row r="39" spans="1:27" s="2" customFormat="1" x14ac:dyDescent="0.25">
      <c r="A39" s="62"/>
      <c r="B39" s="64"/>
      <c r="C39" s="62"/>
      <c r="D39" s="63"/>
      <c r="E39" s="44"/>
      <c r="F39" s="46"/>
      <c r="G39" s="44"/>
      <c r="H39" s="46"/>
      <c r="I39" s="44"/>
      <c r="J39" s="46"/>
      <c r="K39" s="44"/>
      <c r="L39" s="45"/>
      <c r="M39" s="45"/>
      <c r="N39" s="45"/>
      <c r="O39" s="45"/>
      <c r="P39" s="45"/>
      <c r="Q39" s="45"/>
      <c r="R39" s="46"/>
      <c r="S39" s="44"/>
      <c r="T39" s="45"/>
      <c r="U39" s="45"/>
      <c r="V39" s="45"/>
      <c r="W39" s="45"/>
      <c r="X39" s="45"/>
      <c r="Y39" s="45"/>
      <c r="Z39" s="46"/>
      <c r="AA39" s="1"/>
    </row>
    <row r="40" spans="1:27" ht="18" x14ac:dyDescent="0.3">
      <c r="A40" s="29">
        <f>S34+1</f>
        <v>44171</v>
      </c>
      <c r="B40" s="33"/>
      <c r="C40" s="29">
        <f>A40+1</f>
        <v>44172</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7"/>
      <c r="B41" s="56"/>
      <c r="C41" s="47"/>
      <c r="D41" s="49"/>
      <c r="E41" s="14"/>
      <c r="F41" s="6"/>
      <c r="G41" s="6"/>
      <c r="H41" s="6"/>
      <c r="I41" s="6"/>
      <c r="J41" s="6"/>
      <c r="K41" s="6"/>
      <c r="L41" s="6"/>
      <c r="M41" s="6"/>
      <c r="N41" s="6"/>
      <c r="O41" s="6"/>
      <c r="P41" s="6"/>
      <c r="Q41" s="6"/>
      <c r="R41" s="6"/>
      <c r="S41" s="6"/>
      <c r="T41" s="6"/>
      <c r="U41" s="6"/>
      <c r="V41" s="6"/>
      <c r="W41" s="6"/>
      <c r="X41" s="6"/>
      <c r="Y41" s="6"/>
      <c r="Z41" s="8"/>
    </row>
    <row r="42" spans="1:27" x14ac:dyDescent="0.25">
      <c r="A42" s="47"/>
      <c r="B42" s="56"/>
      <c r="C42" s="47"/>
      <c r="D42" s="49"/>
      <c r="E42" s="14"/>
      <c r="F42" s="6"/>
      <c r="G42" s="6"/>
      <c r="H42" s="6"/>
      <c r="I42" s="6"/>
      <c r="J42" s="6"/>
      <c r="K42" s="6"/>
      <c r="L42" s="6"/>
      <c r="M42" s="6"/>
      <c r="N42" s="6"/>
      <c r="O42" s="6"/>
      <c r="P42" s="6"/>
      <c r="Q42" s="6"/>
      <c r="R42" s="6"/>
      <c r="S42" s="6"/>
      <c r="T42" s="6"/>
      <c r="U42" s="6"/>
      <c r="V42" s="6"/>
      <c r="W42" s="6"/>
      <c r="X42" s="6"/>
      <c r="Y42" s="6"/>
      <c r="Z42" s="7"/>
    </row>
    <row r="43" spans="1:27" x14ac:dyDescent="0.25">
      <c r="A43" s="47"/>
      <c r="B43" s="56"/>
      <c r="C43" s="47"/>
      <c r="D43" s="49"/>
      <c r="E43" s="14"/>
      <c r="F43" s="6"/>
      <c r="G43" s="6"/>
      <c r="H43" s="6"/>
      <c r="I43" s="6"/>
      <c r="J43" s="6"/>
      <c r="K43" s="6"/>
      <c r="L43" s="6"/>
      <c r="M43" s="6"/>
      <c r="N43" s="6"/>
      <c r="O43" s="6"/>
      <c r="P43" s="6"/>
      <c r="Q43" s="6"/>
      <c r="R43" s="6"/>
      <c r="S43" s="6"/>
      <c r="T43" s="6"/>
      <c r="U43" s="6"/>
      <c r="V43" s="6"/>
      <c r="W43" s="6"/>
      <c r="X43" s="6"/>
      <c r="Y43" s="6"/>
      <c r="Z43" s="7"/>
    </row>
    <row r="44" spans="1:27" x14ac:dyDescent="0.25">
      <c r="A44" s="47"/>
      <c r="B44" s="56"/>
      <c r="C44" s="47"/>
      <c r="D44" s="49"/>
      <c r="E44" s="14"/>
      <c r="F44" s="6"/>
      <c r="G44" s="6"/>
      <c r="H44" s="6"/>
      <c r="I44" s="6"/>
      <c r="J44" s="6"/>
      <c r="K44" s="73"/>
      <c r="L44" s="73"/>
      <c r="M44" s="73"/>
      <c r="N44" s="73"/>
      <c r="O44" s="73"/>
      <c r="P44" s="73"/>
      <c r="Q44" s="73"/>
      <c r="R44" s="73"/>
      <c r="S44" s="73"/>
      <c r="T44" s="73"/>
      <c r="U44" s="73"/>
      <c r="V44" s="73"/>
      <c r="W44" s="73"/>
      <c r="X44" s="73"/>
      <c r="Y44" s="73"/>
      <c r="Z44" s="74"/>
    </row>
    <row r="45" spans="1:27" s="1" customFormat="1" x14ac:dyDescent="0.25">
      <c r="A45" s="44"/>
      <c r="B45" s="45"/>
      <c r="C45" s="44"/>
      <c r="D45" s="46"/>
      <c r="E45" s="15"/>
      <c r="F45" s="16"/>
      <c r="G45" s="16"/>
      <c r="H45" s="16"/>
      <c r="I45" s="16"/>
      <c r="J45" s="16"/>
      <c r="K45" s="71"/>
      <c r="L45" s="71"/>
      <c r="M45" s="71"/>
      <c r="N45" s="71"/>
      <c r="O45" s="71"/>
      <c r="P45" s="71"/>
      <c r="Q45" s="71"/>
      <c r="R45" s="71"/>
      <c r="S45" s="71"/>
      <c r="T45" s="71"/>
      <c r="U45" s="71"/>
      <c r="V45" s="71"/>
      <c r="W45" s="71"/>
      <c r="X45" s="71"/>
      <c r="Y45" s="71"/>
      <c r="Z45" s="7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45"/>
  <sheetViews>
    <sheetView showGridLines="0" workbookViewId="0">
      <pane ySplit="9" topLeftCell="A10" activePane="bottomLeft" state="frozen"/>
      <selection pane="bottomLeft" activeCell="AA24" sqref="AA24"/>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6">
        <f>DATE('January 2020'!AD18,'January 2020'!AD20+11,1)</f>
        <v>44166</v>
      </c>
      <c r="B1" s="66"/>
      <c r="C1" s="66"/>
      <c r="D1" s="66"/>
      <c r="E1" s="66"/>
      <c r="F1" s="66"/>
      <c r="G1" s="66"/>
      <c r="H1" s="66"/>
      <c r="I1" s="11"/>
      <c r="J1" s="11"/>
      <c r="K1" s="69">
        <f>DATE(YEAR(A1),MONTH(A1)-1,1)</f>
        <v>44136</v>
      </c>
      <c r="L1" s="69"/>
      <c r="M1" s="69"/>
      <c r="N1" s="69"/>
      <c r="O1" s="69"/>
      <c r="P1" s="69"/>
      <c r="Q1" s="69"/>
      <c r="S1" s="69">
        <f>DATE(YEAR(A1),MONTH(A1)+1,1)</f>
        <v>44197</v>
      </c>
      <c r="T1" s="69"/>
      <c r="U1" s="69"/>
      <c r="V1" s="69"/>
      <c r="W1" s="69"/>
      <c r="X1" s="69"/>
      <c r="Y1" s="69"/>
    </row>
    <row r="2" spans="1:27"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7" s="4" customFormat="1" ht="9" customHeight="1" x14ac:dyDescent="0.2">
      <c r="A3" s="66"/>
      <c r="B3" s="66"/>
      <c r="C3" s="66"/>
      <c r="D3" s="66"/>
      <c r="E3" s="66"/>
      <c r="F3" s="66"/>
      <c r="G3" s="66"/>
      <c r="H3" s="66"/>
      <c r="I3" s="11"/>
      <c r="J3" s="11"/>
      <c r="K3" s="18">
        <f t="shared" ref="K3:Q8" si="0">IF(MONTH($K$1)&lt;&gt;MONTH($K$1-(WEEKDAY($K$1,1)-(start_day-1))-IF((WEEKDAY($K$1,1)-(start_day-1))&lt;=0,7,0)+(ROW(K3)-ROW($K$3))*7+(COLUMN(K3)-COLUMN($K$3)+1)),"",$K$1-(WEEKDAY($K$1,1)-(start_day-1))-IF((WEEKDAY($K$1,1)-(start_day-1))&lt;=0,7,0)+(ROW(K3)-ROW($K$3))*7+(COLUMN(K3)-COLUMN($K$3)+1))</f>
        <v>44136</v>
      </c>
      <c r="L3" s="18">
        <f t="shared" si="0"/>
        <v>44137</v>
      </c>
      <c r="M3" s="18">
        <f t="shared" si="0"/>
        <v>44138</v>
      </c>
      <c r="N3" s="18">
        <f t="shared" si="0"/>
        <v>44139</v>
      </c>
      <c r="O3" s="18">
        <f t="shared" si="0"/>
        <v>44140</v>
      </c>
      <c r="P3" s="18">
        <f t="shared" si="0"/>
        <v>44141</v>
      </c>
      <c r="Q3" s="18">
        <f t="shared" si="0"/>
        <v>44142</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44197</v>
      </c>
      <c r="Y3" s="18">
        <f t="shared" si="1"/>
        <v>44198</v>
      </c>
    </row>
    <row r="4" spans="1:27" s="4" customFormat="1" ht="9" customHeight="1" x14ac:dyDescent="0.2">
      <c r="A4" s="66"/>
      <c r="B4" s="66"/>
      <c r="C4" s="66"/>
      <c r="D4" s="66"/>
      <c r="E4" s="66"/>
      <c r="F4" s="66"/>
      <c r="G4" s="66"/>
      <c r="H4" s="66"/>
      <c r="I4" s="11"/>
      <c r="J4" s="11"/>
      <c r="K4" s="18">
        <f t="shared" si="0"/>
        <v>44143</v>
      </c>
      <c r="L4" s="18">
        <f t="shared" si="0"/>
        <v>44144</v>
      </c>
      <c r="M4" s="18">
        <f t="shared" si="0"/>
        <v>44145</v>
      </c>
      <c r="N4" s="18">
        <f t="shared" si="0"/>
        <v>44146</v>
      </c>
      <c r="O4" s="18">
        <f t="shared" si="0"/>
        <v>44147</v>
      </c>
      <c r="P4" s="18">
        <f t="shared" si="0"/>
        <v>44148</v>
      </c>
      <c r="Q4" s="18">
        <f t="shared" si="0"/>
        <v>44149</v>
      </c>
      <c r="R4" s="3"/>
      <c r="S4" s="18">
        <f t="shared" si="1"/>
        <v>44199</v>
      </c>
      <c r="T4" s="18">
        <f t="shared" si="1"/>
        <v>44200</v>
      </c>
      <c r="U4" s="18">
        <f t="shared" si="1"/>
        <v>44201</v>
      </c>
      <c r="V4" s="18">
        <f t="shared" si="1"/>
        <v>44202</v>
      </c>
      <c r="W4" s="18">
        <f t="shared" si="1"/>
        <v>44203</v>
      </c>
      <c r="X4" s="18">
        <f t="shared" si="1"/>
        <v>44204</v>
      </c>
      <c r="Y4" s="18">
        <f t="shared" si="1"/>
        <v>44205</v>
      </c>
    </row>
    <row r="5" spans="1:27" s="4" customFormat="1" ht="9" customHeight="1" x14ac:dyDescent="0.2">
      <c r="A5" s="66"/>
      <c r="B5" s="66"/>
      <c r="C5" s="66"/>
      <c r="D5" s="66"/>
      <c r="E5" s="66"/>
      <c r="F5" s="66"/>
      <c r="G5" s="66"/>
      <c r="H5" s="66"/>
      <c r="I5" s="11"/>
      <c r="J5" s="11"/>
      <c r="K5" s="18">
        <f t="shared" si="0"/>
        <v>44150</v>
      </c>
      <c r="L5" s="18">
        <f t="shared" si="0"/>
        <v>44151</v>
      </c>
      <c r="M5" s="18">
        <f t="shared" si="0"/>
        <v>44152</v>
      </c>
      <c r="N5" s="18">
        <f t="shared" si="0"/>
        <v>44153</v>
      </c>
      <c r="O5" s="18">
        <f t="shared" si="0"/>
        <v>44154</v>
      </c>
      <c r="P5" s="18">
        <f t="shared" si="0"/>
        <v>44155</v>
      </c>
      <c r="Q5" s="18">
        <f t="shared" si="0"/>
        <v>44156</v>
      </c>
      <c r="R5" s="3"/>
      <c r="S5" s="18">
        <f t="shared" si="1"/>
        <v>44206</v>
      </c>
      <c r="T5" s="18">
        <f t="shared" si="1"/>
        <v>44207</v>
      </c>
      <c r="U5" s="18">
        <f t="shared" si="1"/>
        <v>44208</v>
      </c>
      <c r="V5" s="18">
        <f t="shared" si="1"/>
        <v>44209</v>
      </c>
      <c r="W5" s="18">
        <f t="shared" si="1"/>
        <v>44210</v>
      </c>
      <c r="X5" s="18">
        <f t="shared" si="1"/>
        <v>44211</v>
      </c>
      <c r="Y5" s="18">
        <f t="shared" si="1"/>
        <v>44212</v>
      </c>
    </row>
    <row r="6" spans="1:27" s="4" customFormat="1" ht="24.6" customHeight="1" x14ac:dyDescent="0.2">
      <c r="A6" s="66"/>
      <c r="B6" s="66"/>
      <c r="C6" s="66"/>
      <c r="D6" s="66"/>
      <c r="E6" s="66"/>
      <c r="F6" s="66"/>
      <c r="G6" s="66"/>
      <c r="H6" s="66"/>
      <c r="I6" s="11"/>
      <c r="J6" s="11"/>
      <c r="K6" s="18">
        <f t="shared" si="0"/>
        <v>44157</v>
      </c>
      <c r="L6" s="18">
        <f t="shared" si="0"/>
        <v>44158</v>
      </c>
      <c r="M6" s="18">
        <f t="shared" si="0"/>
        <v>44159</v>
      </c>
      <c r="N6" s="18">
        <f t="shared" si="0"/>
        <v>44160</v>
      </c>
      <c r="O6" s="18">
        <f t="shared" si="0"/>
        <v>44161</v>
      </c>
      <c r="P6" s="18">
        <f t="shared" si="0"/>
        <v>44162</v>
      </c>
      <c r="Q6" s="18">
        <f t="shared" si="0"/>
        <v>44163</v>
      </c>
      <c r="R6" s="3"/>
      <c r="S6" s="18">
        <f t="shared" si="1"/>
        <v>44213</v>
      </c>
      <c r="T6" s="18">
        <f t="shared" si="1"/>
        <v>44214</v>
      </c>
      <c r="U6" s="18">
        <f t="shared" si="1"/>
        <v>44215</v>
      </c>
      <c r="V6" s="18">
        <f t="shared" si="1"/>
        <v>44216</v>
      </c>
      <c r="W6" s="18">
        <f t="shared" si="1"/>
        <v>44217</v>
      </c>
      <c r="X6" s="18">
        <f t="shared" si="1"/>
        <v>44218</v>
      </c>
      <c r="Y6" s="18">
        <f t="shared" si="1"/>
        <v>44219</v>
      </c>
    </row>
    <row r="7" spans="1:27" s="4" customFormat="1" ht="9" customHeight="1" x14ac:dyDescent="0.2">
      <c r="A7" s="66"/>
      <c r="B7" s="66"/>
      <c r="C7" s="66"/>
      <c r="D7" s="66"/>
      <c r="E7" s="66"/>
      <c r="F7" s="66"/>
      <c r="G7" s="66"/>
      <c r="H7" s="66"/>
      <c r="I7" s="11"/>
      <c r="J7" s="11"/>
      <c r="K7" s="18">
        <f t="shared" si="0"/>
        <v>44164</v>
      </c>
      <c r="L7" s="18">
        <f t="shared" si="0"/>
        <v>44165</v>
      </c>
      <c r="M7" s="18" t="str">
        <f t="shared" si="0"/>
        <v/>
      </c>
      <c r="N7" s="18" t="str">
        <f t="shared" si="0"/>
        <v/>
      </c>
      <c r="O7" s="18" t="str">
        <f t="shared" si="0"/>
        <v/>
      </c>
      <c r="P7" s="18" t="str">
        <f t="shared" si="0"/>
        <v/>
      </c>
      <c r="Q7" s="18" t="str">
        <f t="shared" si="0"/>
        <v/>
      </c>
      <c r="R7" s="3"/>
      <c r="S7" s="18">
        <f t="shared" si="1"/>
        <v>44220</v>
      </c>
      <c r="T7" s="18">
        <f t="shared" si="1"/>
        <v>44221</v>
      </c>
      <c r="U7" s="18">
        <f t="shared" si="1"/>
        <v>44222</v>
      </c>
      <c r="V7" s="18">
        <f t="shared" si="1"/>
        <v>44223</v>
      </c>
      <c r="W7" s="18">
        <f t="shared" si="1"/>
        <v>44224</v>
      </c>
      <c r="X7" s="18">
        <f t="shared" si="1"/>
        <v>44225</v>
      </c>
      <c r="Y7" s="18">
        <f t="shared" si="1"/>
        <v>44226</v>
      </c>
    </row>
    <row r="8" spans="1:27"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44227</v>
      </c>
      <c r="T8" s="18" t="str">
        <f t="shared" si="1"/>
        <v/>
      </c>
      <c r="U8" s="18" t="str">
        <f t="shared" si="1"/>
        <v/>
      </c>
      <c r="V8" s="18" t="str">
        <f t="shared" si="1"/>
        <v/>
      </c>
      <c r="W8" s="18" t="str">
        <f t="shared" si="1"/>
        <v/>
      </c>
      <c r="X8" s="18" t="str">
        <f t="shared" si="1"/>
        <v/>
      </c>
      <c r="Y8" s="18" t="str">
        <f t="shared" si="1"/>
        <v/>
      </c>
      <c r="Z8" s="20"/>
    </row>
    <row r="9" spans="1:27" s="1" customFormat="1" ht="21" customHeight="1" x14ac:dyDescent="0.25">
      <c r="A9" s="67">
        <f>A10</f>
        <v>44164</v>
      </c>
      <c r="B9" s="68"/>
      <c r="C9" s="68">
        <f>C10</f>
        <v>44165</v>
      </c>
      <c r="D9" s="68"/>
      <c r="E9" s="68">
        <f>E10</f>
        <v>44166</v>
      </c>
      <c r="F9" s="68"/>
      <c r="G9" s="68">
        <f>G10</f>
        <v>44167</v>
      </c>
      <c r="H9" s="68"/>
      <c r="I9" s="68">
        <f>I10</f>
        <v>44168</v>
      </c>
      <c r="J9" s="68"/>
      <c r="K9" s="68">
        <f>K10</f>
        <v>44169</v>
      </c>
      <c r="L9" s="68"/>
      <c r="M9" s="68"/>
      <c r="N9" s="68"/>
      <c r="O9" s="68"/>
      <c r="P9" s="68"/>
      <c r="Q9" s="68"/>
      <c r="R9" s="68"/>
      <c r="S9" s="68">
        <f>S10</f>
        <v>44170</v>
      </c>
      <c r="T9" s="68"/>
      <c r="U9" s="68"/>
      <c r="V9" s="68"/>
      <c r="W9" s="68"/>
      <c r="X9" s="68"/>
      <c r="Y9" s="68"/>
      <c r="Z9" s="70"/>
    </row>
    <row r="10" spans="1:27" s="1" customFormat="1" ht="18" x14ac:dyDescent="0.25">
      <c r="A10" s="39">
        <f>$A$1-(WEEKDAY($A$1,1)-(start_day-1))-IF((WEEKDAY($A$1,1)-(start_day-1))&lt;=0,7,0)+1</f>
        <v>44164</v>
      </c>
      <c r="B10" s="40"/>
      <c r="C10" s="39">
        <f>A10+1</f>
        <v>44165</v>
      </c>
      <c r="D10" s="41"/>
      <c r="E10" s="31">
        <f>C10+1</f>
        <v>44166</v>
      </c>
      <c r="F10" s="32"/>
      <c r="G10" s="29">
        <f>E10+1</f>
        <v>44167</v>
      </c>
      <c r="H10" s="30"/>
      <c r="I10" s="29">
        <f>G10+1</f>
        <v>44168</v>
      </c>
      <c r="J10" s="30"/>
      <c r="K10" s="50">
        <f>I10+1</f>
        <v>44169</v>
      </c>
      <c r="L10" s="51"/>
      <c r="M10" s="52"/>
      <c r="N10" s="52"/>
      <c r="O10" s="52"/>
      <c r="P10" s="52"/>
      <c r="Q10" s="52"/>
      <c r="R10" s="53"/>
      <c r="S10" s="50">
        <f>K10+1</f>
        <v>44170</v>
      </c>
      <c r="T10" s="51"/>
      <c r="U10" s="52"/>
      <c r="V10" s="52"/>
      <c r="W10" s="52"/>
      <c r="X10" s="52"/>
      <c r="Y10" s="52"/>
      <c r="Z10" s="53"/>
    </row>
    <row r="11" spans="1:27" s="1" customFormat="1" x14ac:dyDescent="0.25">
      <c r="A11" s="57"/>
      <c r="B11" s="65"/>
      <c r="C11" s="57"/>
      <c r="D11" s="59"/>
      <c r="E11" s="47"/>
      <c r="F11" s="49"/>
      <c r="G11" s="47"/>
      <c r="H11" s="49"/>
      <c r="I11" s="47"/>
      <c r="J11" s="49"/>
      <c r="K11" s="47"/>
      <c r="L11" s="56"/>
      <c r="M11" s="56"/>
      <c r="N11" s="56"/>
      <c r="O11" s="56"/>
      <c r="P11" s="56"/>
      <c r="Q11" s="56"/>
      <c r="R11" s="49"/>
      <c r="S11" s="47"/>
      <c r="T11" s="56"/>
      <c r="U11" s="56"/>
      <c r="V11" s="56"/>
      <c r="W11" s="56"/>
      <c r="X11" s="56"/>
      <c r="Y11" s="56"/>
      <c r="Z11" s="49"/>
      <c r="AA11" s="35"/>
    </row>
    <row r="12" spans="1:27" s="1" customFormat="1" x14ac:dyDescent="0.25">
      <c r="A12" s="57"/>
      <c r="B12" s="65"/>
      <c r="C12" s="57"/>
      <c r="D12" s="59"/>
      <c r="E12" s="47"/>
      <c r="F12" s="49"/>
      <c r="G12" s="47"/>
      <c r="H12" s="49"/>
      <c r="I12" s="47"/>
      <c r="J12" s="49"/>
      <c r="K12" s="47"/>
      <c r="L12" s="56"/>
      <c r="M12" s="56"/>
      <c r="N12" s="56"/>
      <c r="O12" s="56"/>
      <c r="P12" s="56"/>
      <c r="Q12" s="56"/>
      <c r="R12" s="49"/>
      <c r="S12" s="47"/>
      <c r="T12" s="56"/>
      <c r="U12" s="56"/>
      <c r="V12" s="56"/>
      <c r="W12" s="56"/>
      <c r="X12" s="56"/>
      <c r="Y12" s="56"/>
      <c r="Z12" s="49"/>
    </row>
    <row r="13" spans="1:27" s="1" customFormat="1" x14ac:dyDescent="0.25">
      <c r="A13" s="57"/>
      <c r="B13" s="65"/>
      <c r="C13" s="57"/>
      <c r="D13" s="59"/>
      <c r="E13" s="47"/>
      <c r="F13" s="49"/>
      <c r="G13" s="47"/>
      <c r="H13" s="49"/>
      <c r="I13" s="47"/>
      <c r="J13" s="49"/>
      <c r="K13" s="47"/>
      <c r="L13" s="56"/>
      <c r="M13" s="56"/>
      <c r="N13" s="56"/>
      <c r="O13" s="56"/>
      <c r="P13" s="56"/>
      <c r="Q13" s="56"/>
      <c r="R13" s="49"/>
      <c r="S13" s="47"/>
      <c r="T13" s="56"/>
      <c r="U13" s="56"/>
      <c r="V13" s="56"/>
      <c r="W13" s="56"/>
      <c r="X13" s="56"/>
      <c r="Y13" s="56"/>
      <c r="Z13" s="49"/>
    </row>
    <row r="14" spans="1:27" s="1" customFormat="1" x14ac:dyDescent="0.25">
      <c r="A14" s="57"/>
      <c r="B14" s="65"/>
      <c r="C14" s="57"/>
      <c r="D14" s="59"/>
      <c r="E14" s="47"/>
      <c r="F14" s="49"/>
      <c r="G14" s="47"/>
      <c r="H14" s="49"/>
      <c r="I14" s="47"/>
      <c r="J14" s="49"/>
      <c r="K14" s="47"/>
      <c r="L14" s="56"/>
      <c r="M14" s="56"/>
      <c r="N14" s="56"/>
      <c r="O14" s="56"/>
      <c r="P14" s="56"/>
      <c r="Q14" s="56"/>
      <c r="R14" s="49"/>
      <c r="S14" s="47"/>
      <c r="T14" s="56"/>
      <c r="U14" s="56"/>
      <c r="V14" s="56"/>
      <c r="W14" s="56"/>
      <c r="X14" s="56"/>
      <c r="Y14" s="56"/>
      <c r="Z14" s="49"/>
    </row>
    <row r="15" spans="1:27" s="2" customFormat="1" ht="13.2" customHeight="1" x14ac:dyDescent="0.25">
      <c r="A15" s="62"/>
      <c r="B15" s="64"/>
      <c r="C15" s="62"/>
      <c r="D15" s="63"/>
      <c r="E15" s="44"/>
      <c r="F15" s="46"/>
      <c r="G15" s="44"/>
      <c r="H15" s="46"/>
      <c r="I15" s="44"/>
      <c r="J15" s="46"/>
      <c r="K15" s="44"/>
      <c r="L15" s="45"/>
      <c r="M15" s="45"/>
      <c r="N15" s="45"/>
      <c r="O15" s="45"/>
      <c r="P15" s="45"/>
      <c r="Q15" s="45"/>
      <c r="R15" s="46"/>
      <c r="S15" s="44"/>
      <c r="T15" s="45"/>
      <c r="U15" s="45"/>
      <c r="V15" s="45"/>
      <c r="W15" s="45"/>
      <c r="X15" s="45"/>
      <c r="Y15" s="45"/>
      <c r="Z15" s="46"/>
      <c r="AA15" s="1"/>
    </row>
    <row r="16" spans="1:27" s="1" customFormat="1" ht="18" x14ac:dyDescent="0.25">
      <c r="A16" s="29">
        <f>S10+1</f>
        <v>44171</v>
      </c>
      <c r="B16" s="33"/>
      <c r="C16" s="29">
        <f>A16+1</f>
        <v>44172</v>
      </c>
      <c r="D16" s="30"/>
      <c r="E16" s="31">
        <f>C16+1</f>
        <v>44173</v>
      </c>
      <c r="F16" s="32"/>
      <c r="G16" s="29">
        <f>E16+1</f>
        <v>44174</v>
      </c>
      <c r="H16" s="30"/>
      <c r="I16" s="29">
        <f>G16+1</f>
        <v>44175</v>
      </c>
      <c r="J16" s="30"/>
      <c r="K16" s="50">
        <f>I16+1</f>
        <v>44176</v>
      </c>
      <c r="L16" s="51"/>
      <c r="M16" s="52"/>
      <c r="N16" s="52"/>
      <c r="O16" s="52"/>
      <c r="P16" s="52"/>
      <c r="Q16" s="52"/>
      <c r="R16" s="53"/>
      <c r="S16" s="50">
        <f>K16+1</f>
        <v>44177</v>
      </c>
      <c r="T16" s="51"/>
      <c r="U16" s="52"/>
      <c r="V16" s="52"/>
      <c r="W16" s="52"/>
      <c r="X16" s="52"/>
      <c r="Y16" s="52"/>
      <c r="Z16" s="53"/>
    </row>
    <row r="17" spans="1:27" s="1" customFormat="1" x14ac:dyDescent="0.25">
      <c r="A17" s="47"/>
      <c r="B17" s="56"/>
      <c r="C17" s="47"/>
      <c r="D17" s="49"/>
      <c r="E17" s="47"/>
      <c r="F17" s="49"/>
      <c r="G17" s="47"/>
      <c r="H17" s="49"/>
      <c r="I17" s="47"/>
      <c r="J17" s="49"/>
      <c r="K17" s="47"/>
      <c r="L17" s="56"/>
      <c r="M17" s="56"/>
      <c r="N17" s="56"/>
      <c r="O17" s="56"/>
      <c r="P17" s="56"/>
      <c r="Q17" s="56"/>
      <c r="R17" s="49"/>
      <c r="S17" s="47"/>
      <c r="T17" s="56"/>
      <c r="U17" s="56"/>
      <c r="V17" s="56"/>
      <c r="W17" s="56"/>
      <c r="X17" s="56"/>
      <c r="Y17" s="56"/>
      <c r="Z17" s="49"/>
      <c r="AA17" s="35"/>
    </row>
    <row r="18" spans="1:27" s="1" customFormat="1" x14ac:dyDescent="0.25">
      <c r="A18" s="47"/>
      <c r="B18" s="56"/>
      <c r="C18" s="47"/>
      <c r="D18" s="49"/>
      <c r="E18" s="47"/>
      <c r="F18" s="49"/>
      <c r="G18" s="47"/>
      <c r="H18" s="49"/>
      <c r="I18" s="47"/>
      <c r="J18" s="49"/>
      <c r="K18" s="47"/>
      <c r="L18" s="56"/>
      <c r="M18" s="56"/>
      <c r="N18" s="56"/>
      <c r="O18" s="56"/>
      <c r="P18" s="56"/>
      <c r="Q18" s="56"/>
      <c r="R18" s="49"/>
      <c r="S18" s="47"/>
      <c r="T18" s="56"/>
      <c r="U18" s="56"/>
      <c r="V18" s="56"/>
      <c r="W18" s="56"/>
      <c r="X18" s="56"/>
      <c r="Y18" s="56"/>
      <c r="Z18" s="49"/>
    </row>
    <row r="19" spans="1:27" s="1" customFormat="1" x14ac:dyDescent="0.25">
      <c r="A19" s="47"/>
      <c r="B19" s="56"/>
      <c r="C19" s="47"/>
      <c r="D19" s="49"/>
      <c r="E19" s="47"/>
      <c r="F19" s="49"/>
      <c r="G19" s="47"/>
      <c r="H19" s="49"/>
      <c r="I19" s="47"/>
      <c r="J19" s="49"/>
      <c r="K19" s="47"/>
      <c r="L19" s="56"/>
      <c r="M19" s="56"/>
      <c r="N19" s="56"/>
      <c r="O19" s="56"/>
      <c r="P19" s="56"/>
      <c r="Q19" s="56"/>
      <c r="R19" s="49"/>
      <c r="S19" s="47"/>
      <c r="T19" s="56"/>
      <c r="U19" s="56"/>
      <c r="V19" s="56"/>
      <c r="W19" s="56"/>
      <c r="X19" s="56"/>
      <c r="Y19" s="56"/>
      <c r="Z19" s="49"/>
    </row>
    <row r="20" spans="1:27" s="1" customFormat="1" x14ac:dyDescent="0.25">
      <c r="A20" s="47"/>
      <c r="B20" s="56"/>
      <c r="C20" s="47"/>
      <c r="D20" s="49"/>
      <c r="E20" s="47"/>
      <c r="F20" s="49"/>
      <c r="G20" s="47"/>
      <c r="H20" s="49"/>
      <c r="I20" s="47"/>
      <c r="J20" s="49"/>
      <c r="K20" s="47"/>
      <c r="L20" s="56"/>
      <c r="M20" s="56"/>
      <c r="N20" s="56"/>
      <c r="O20" s="56"/>
      <c r="P20" s="56"/>
      <c r="Q20" s="56"/>
      <c r="R20" s="49"/>
      <c r="S20" s="47"/>
      <c r="T20" s="56"/>
      <c r="U20" s="56"/>
      <c r="V20" s="56"/>
      <c r="W20" s="56"/>
      <c r="X20" s="56"/>
      <c r="Y20" s="56"/>
      <c r="Z20" s="49"/>
    </row>
    <row r="21" spans="1:27" s="2" customFormat="1" ht="13.2" customHeight="1" x14ac:dyDescent="0.25">
      <c r="A21" s="44"/>
      <c r="B21" s="45"/>
      <c r="C21" s="44"/>
      <c r="D21" s="46"/>
      <c r="E21" s="44"/>
      <c r="F21" s="46"/>
      <c r="G21" s="44"/>
      <c r="H21" s="46"/>
      <c r="I21" s="44"/>
      <c r="J21" s="46"/>
      <c r="K21" s="44"/>
      <c r="L21" s="45"/>
      <c r="M21" s="45"/>
      <c r="N21" s="45"/>
      <c r="O21" s="45"/>
      <c r="P21" s="45"/>
      <c r="Q21" s="45"/>
      <c r="R21" s="46"/>
      <c r="S21" s="44"/>
      <c r="T21" s="45"/>
      <c r="U21" s="45"/>
      <c r="V21" s="45"/>
      <c r="W21" s="45"/>
      <c r="X21" s="45"/>
      <c r="Y21" s="45"/>
      <c r="Z21" s="46"/>
      <c r="AA21" s="1"/>
    </row>
    <row r="22" spans="1:27" s="1" customFormat="1" ht="18" x14ac:dyDescent="0.25">
      <c r="A22" s="31">
        <f>S16+1</f>
        <v>44178</v>
      </c>
      <c r="B22" s="33"/>
      <c r="C22" s="31">
        <f>A22+1</f>
        <v>44179</v>
      </c>
      <c r="D22" s="32"/>
      <c r="E22" s="31">
        <f>C22+1</f>
        <v>44180</v>
      </c>
      <c r="F22" s="32"/>
      <c r="G22" s="36">
        <f>E22+1</f>
        <v>44181</v>
      </c>
      <c r="H22" s="38"/>
      <c r="I22" s="36">
        <f>G22+1</f>
        <v>44182</v>
      </c>
      <c r="J22" s="38"/>
      <c r="K22" s="54">
        <f>I22+1</f>
        <v>44183</v>
      </c>
      <c r="L22" s="55"/>
      <c r="M22" s="60"/>
      <c r="N22" s="60"/>
      <c r="O22" s="60"/>
      <c r="P22" s="60"/>
      <c r="Q22" s="60"/>
      <c r="R22" s="61"/>
      <c r="S22" s="54">
        <f>K22+1</f>
        <v>44184</v>
      </c>
      <c r="T22" s="55"/>
      <c r="U22" s="60"/>
      <c r="V22" s="60"/>
      <c r="W22" s="60"/>
      <c r="X22" s="60"/>
      <c r="Y22" s="60"/>
      <c r="Z22" s="61"/>
    </row>
    <row r="23" spans="1:27" s="1" customFormat="1" x14ac:dyDescent="0.25">
      <c r="A23" s="47"/>
      <c r="B23" s="56"/>
      <c r="C23" s="47"/>
      <c r="D23" s="49"/>
      <c r="E23" s="47"/>
      <c r="F23" s="49"/>
      <c r="G23" s="57"/>
      <c r="H23" s="59"/>
      <c r="I23" s="57"/>
      <c r="J23" s="59"/>
      <c r="K23" s="57"/>
      <c r="L23" s="65"/>
      <c r="M23" s="65"/>
      <c r="N23" s="65"/>
      <c r="O23" s="65"/>
      <c r="P23" s="65"/>
      <c r="Q23" s="65"/>
      <c r="R23" s="59"/>
      <c r="S23" s="57"/>
      <c r="T23" s="65"/>
      <c r="U23" s="65"/>
      <c r="V23" s="65"/>
      <c r="W23" s="65"/>
      <c r="X23" s="65"/>
      <c r="Y23" s="65"/>
      <c r="Z23" s="59"/>
      <c r="AA23" s="35"/>
    </row>
    <row r="24" spans="1:27" s="1" customFormat="1" x14ac:dyDescent="0.25">
      <c r="A24" s="47"/>
      <c r="B24" s="56"/>
      <c r="C24" s="47"/>
      <c r="D24" s="49"/>
      <c r="E24" s="47"/>
      <c r="F24" s="49"/>
      <c r="G24" s="57"/>
      <c r="H24" s="59"/>
      <c r="I24" s="57"/>
      <c r="J24" s="59"/>
      <c r="K24" s="57"/>
      <c r="L24" s="65"/>
      <c r="M24" s="65"/>
      <c r="N24" s="65"/>
      <c r="O24" s="65"/>
      <c r="P24" s="65"/>
      <c r="Q24" s="65"/>
      <c r="R24" s="59"/>
      <c r="S24" s="57"/>
      <c r="T24" s="65"/>
      <c r="U24" s="65"/>
      <c r="V24" s="65"/>
      <c r="W24" s="65"/>
      <c r="X24" s="65"/>
      <c r="Y24" s="65"/>
      <c r="Z24" s="59"/>
    </row>
    <row r="25" spans="1:27" s="1" customFormat="1" x14ac:dyDescent="0.25">
      <c r="A25" s="47"/>
      <c r="B25" s="56"/>
      <c r="C25" s="47"/>
      <c r="D25" s="49"/>
      <c r="E25" s="47"/>
      <c r="F25" s="49"/>
      <c r="G25" s="57"/>
      <c r="H25" s="59"/>
      <c r="I25" s="57"/>
      <c r="J25" s="59"/>
      <c r="K25" s="57"/>
      <c r="L25" s="65"/>
      <c r="M25" s="65"/>
      <c r="N25" s="65"/>
      <c r="O25" s="65"/>
      <c r="P25" s="65"/>
      <c r="Q25" s="65"/>
      <c r="R25" s="59"/>
      <c r="S25" s="57"/>
      <c r="T25" s="65"/>
      <c r="U25" s="65"/>
      <c r="V25" s="65"/>
      <c r="W25" s="65"/>
      <c r="X25" s="65"/>
      <c r="Y25" s="65"/>
      <c r="Z25" s="59"/>
    </row>
    <row r="26" spans="1:27" s="1" customFormat="1" x14ac:dyDescent="0.25">
      <c r="A26" s="47"/>
      <c r="B26" s="56"/>
      <c r="C26" s="47"/>
      <c r="D26" s="49"/>
      <c r="E26" s="47"/>
      <c r="F26" s="49"/>
      <c r="G26" s="57"/>
      <c r="H26" s="59"/>
      <c r="I26" s="57"/>
      <c r="J26" s="59"/>
      <c r="K26" s="57"/>
      <c r="L26" s="65"/>
      <c r="M26" s="65"/>
      <c r="N26" s="65"/>
      <c r="O26" s="65"/>
      <c r="P26" s="65"/>
      <c r="Q26" s="65"/>
      <c r="R26" s="59"/>
      <c r="S26" s="57"/>
      <c r="T26" s="65"/>
      <c r="U26" s="65"/>
      <c r="V26" s="65"/>
      <c r="W26" s="65"/>
      <c r="X26" s="65"/>
      <c r="Y26" s="65"/>
      <c r="Z26" s="59"/>
    </row>
    <row r="27" spans="1:27" s="2" customFormat="1" x14ac:dyDescent="0.25">
      <c r="A27" s="44"/>
      <c r="B27" s="45"/>
      <c r="C27" s="44"/>
      <c r="D27" s="46"/>
      <c r="E27" s="44"/>
      <c r="F27" s="46"/>
      <c r="G27" s="62"/>
      <c r="H27" s="63"/>
      <c r="I27" s="62"/>
      <c r="J27" s="63"/>
      <c r="K27" s="62"/>
      <c r="L27" s="64"/>
      <c r="M27" s="64"/>
      <c r="N27" s="64"/>
      <c r="O27" s="64"/>
      <c r="P27" s="64"/>
      <c r="Q27" s="64"/>
      <c r="R27" s="63"/>
      <c r="S27" s="62"/>
      <c r="T27" s="64"/>
      <c r="U27" s="64"/>
      <c r="V27" s="64"/>
      <c r="W27" s="64"/>
      <c r="X27" s="64"/>
      <c r="Y27" s="64"/>
      <c r="Z27" s="63"/>
      <c r="AA27" s="1"/>
    </row>
    <row r="28" spans="1:27" s="1" customFormat="1" ht="18" x14ac:dyDescent="0.25">
      <c r="A28" s="36">
        <f>S22+1</f>
        <v>44185</v>
      </c>
      <c r="B28" s="37"/>
      <c r="C28" s="36">
        <f>A28+1</f>
        <v>44186</v>
      </c>
      <c r="D28" s="38"/>
      <c r="E28" s="36">
        <f>C28+1</f>
        <v>44187</v>
      </c>
      <c r="F28" s="38"/>
      <c r="G28" s="36">
        <f>E28+1</f>
        <v>44188</v>
      </c>
      <c r="H28" s="38"/>
      <c r="I28" s="36">
        <f>G28+1</f>
        <v>44189</v>
      </c>
      <c r="J28" s="38"/>
      <c r="K28" s="54">
        <f>I28+1</f>
        <v>44190</v>
      </c>
      <c r="L28" s="55"/>
      <c r="M28" s="60"/>
      <c r="N28" s="60"/>
      <c r="O28" s="60"/>
      <c r="P28" s="60"/>
      <c r="Q28" s="60"/>
      <c r="R28" s="61"/>
      <c r="S28" s="54">
        <f>K28+1</f>
        <v>44191</v>
      </c>
      <c r="T28" s="55"/>
      <c r="U28" s="60"/>
      <c r="V28" s="60"/>
      <c r="W28" s="60"/>
      <c r="X28" s="60"/>
      <c r="Y28" s="60"/>
      <c r="Z28" s="61"/>
    </row>
    <row r="29" spans="1:27" s="1" customFormat="1" x14ac:dyDescent="0.25">
      <c r="A29" s="57"/>
      <c r="B29" s="65"/>
      <c r="C29" s="57"/>
      <c r="D29" s="59"/>
      <c r="E29" s="57"/>
      <c r="F29" s="59"/>
      <c r="G29" s="57"/>
      <c r="H29" s="59"/>
      <c r="I29" s="57"/>
      <c r="J29" s="59"/>
      <c r="K29" s="57"/>
      <c r="L29" s="65"/>
      <c r="M29" s="65"/>
      <c r="N29" s="65"/>
      <c r="O29" s="65"/>
      <c r="P29" s="65"/>
      <c r="Q29" s="65"/>
      <c r="R29" s="59"/>
      <c r="S29" s="57"/>
      <c r="T29" s="65"/>
      <c r="U29" s="65"/>
      <c r="V29" s="65"/>
      <c r="W29" s="65"/>
      <c r="X29" s="65"/>
      <c r="Y29" s="65"/>
      <c r="Z29" s="59"/>
      <c r="AA29" s="35"/>
    </row>
    <row r="30" spans="1:27" s="1" customFormat="1" x14ac:dyDescent="0.25">
      <c r="A30" s="57"/>
      <c r="B30" s="65"/>
      <c r="C30" s="57"/>
      <c r="D30" s="59"/>
      <c r="E30" s="57"/>
      <c r="F30" s="59"/>
      <c r="G30" s="57"/>
      <c r="H30" s="59"/>
      <c r="I30" s="57"/>
      <c r="J30" s="59"/>
      <c r="K30" s="57"/>
      <c r="L30" s="65"/>
      <c r="M30" s="65"/>
      <c r="N30" s="65"/>
      <c r="O30" s="65"/>
      <c r="P30" s="65"/>
      <c r="Q30" s="65"/>
      <c r="R30" s="59"/>
      <c r="S30" s="57"/>
      <c r="T30" s="65"/>
      <c r="U30" s="65"/>
      <c r="V30" s="65"/>
      <c r="W30" s="65"/>
      <c r="X30" s="65"/>
      <c r="Y30" s="65"/>
      <c r="Z30" s="59"/>
    </row>
    <row r="31" spans="1:27" s="1" customFormat="1" x14ac:dyDescent="0.25">
      <c r="A31" s="57"/>
      <c r="B31" s="65"/>
      <c r="C31" s="57"/>
      <c r="D31" s="59"/>
      <c r="E31" s="57"/>
      <c r="F31" s="59"/>
      <c r="G31" s="57"/>
      <c r="H31" s="59"/>
      <c r="I31" s="57"/>
      <c r="J31" s="59"/>
      <c r="K31" s="57"/>
      <c r="L31" s="65"/>
      <c r="M31" s="65"/>
      <c r="N31" s="65"/>
      <c r="O31" s="65"/>
      <c r="P31" s="65"/>
      <c r="Q31" s="65"/>
      <c r="R31" s="59"/>
      <c r="S31" s="57"/>
      <c r="T31" s="65"/>
      <c r="U31" s="65"/>
      <c r="V31" s="65"/>
      <c r="W31" s="65"/>
      <c r="X31" s="65"/>
      <c r="Y31" s="65"/>
      <c r="Z31" s="59"/>
    </row>
    <row r="32" spans="1:27" s="1" customFormat="1" x14ac:dyDescent="0.25">
      <c r="A32" s="57"/>
      <c r="B32" s="65"/>
      <c r="C32" s="57"/>
      <c r="D32" s="59"/>
      <c r="E32" s="57"/>
      <c r="F32" s="59"/>
      <c r="G32" s="57"/>
      <c r="H32" s="59"/>
      <c r="I32" s="57"/>
      <c r="J32" s="59"/>
      <c r="K32" s="57"/>
      <c r="L32" s="65"/>
      <c r="M32" s="65"/>
      <c r="N32" s="65"/>
      <c r="O32" s="65"/>
      <c r="P32" s="65"/>
      <c r="Q32" s="65"/>
      <c r="R32" s="59"/>
      <c r="S32" s="57"/>
      <c r="T32" s="65"/>
      <c r="U32" s="65"/>
      <c r="V32" s="65"/>
      <c r="W32" s="65"/>
      <c r="X32" s="65"/>
      <c r="Y32" s="65"/>
      <c r="Z32" s="59"/>
    </row>
    <row r="33" spans="1:27" s="2" customFormat="1" x14ac:dyDescent="0.25">
      <c r="A33" s="62"/>
      <c r="B33" s="64"/>
      <c r="C33" s="62"/>
      <c r="D33" s="63"/>
      <c r="E33" s="62"/>
      <c r="F33" s="63"/>
      <c r="G33" s="62"/>
      <c r="H33" s="63"/>
      <c r="I33" s="62"/>
      <c r="J33" s="63"/>
      <c r="K33" s="62"/>
      <c r="L33" s="64"/>
      <c r="M33" s="64"/>
      <c r="N33" s="64"/>
      <c r="O33" s="64"/>
      <c r="P33" s="64"/>
      <c r="Q33" s="64"/>
      <c r="R33" s="63"/>
      <c r="S33" s="62"/>
      <c r="T33" s="64"/>
      <c r="U33" s="64"/>
      <c r="V33" s="64"/>
      <c r="W33" s="64"/>
      <c r="X33" s="64"/>
      <c r="Y33" s="64"/>
      <c r="Z33" s="63"/>
      <c r="AA33" s="1"/>
    </row>
    <row r="34" spans="1:27" s="1" customFormat="1" ht="18" x14ac:dyDescent="0.25">
      <c r="A34" s="39">
        <f>S28+1</f>
        <v>44192</v>
      </c>
      <c r="B34" s="40"/>
      <c r="C34" s="39">
        <f>A34+1</f>
        <v>44193</v>
      </c>
      <c r="D34" s="41"/>
      <c r="E34" s="39">
        <f>C34+1</f>
        <v>44194</v>
      </c>
      <c r="F34" s="41"/>
      <c r="G34" s="39">
        <f>E34+1</f>
        <v>44195</v>
      </c>
      <c r="H34" s="41"/>
      <c r="I34" s="39">
        <f>G34+1</f>
        <v>44196</v>
      </c>
      <c r="J34" s="41"/>
      <c r="K34" s="50">
        <f>I34+1</f>
        <v>44197</v>
      </c>
      <c r="L34" s="51"/>
      <c r="M34" s="52"/>
      <c r="N34" s="52"/>
      <c r="O34" s="52"/>
      <c r="P34" s="52"/>
      <c r="Q34" s="52"/>
      <c r="R34" s="53"/>
      <c r="S34" s="50">
        <f>K34+1</f>
        <v>44198</v>
      </c>
      <c r="T34" s="51"/>
      <c r="U34" s="52"/>
      <c r="V34" s="52"/>
      <c r="W34" s="52"/>
      <c r="X34" s="52"/>
      <c r="Y34" s="52"/>
      <c r="Z34" s="53"/>
    </row>
    <row r="35" spans="1:27" s="1" customFormat="1" x14ac:dyDescent="0.25">
      <c r="A35" s="57"/>
      <c r="B35" s="65"/>
      <c r="C35" s="57"/>
      <c r="D35" s="59"/>
      <c r="E35" s="57"/>
      <c r="F35" s="59"/>
      <c r="G35" s="57"/>
      <c r="H35" s="59"/>
      <c r="I35" s="57"/>
      <c r="J35" s="59"/>
      <c r="K35" s="47"/>
      <c r="L35" s="56"/>
      <c r="M35" s="56"/>
      <c r="N35" s="56"/>
      <c r="O35" s="56"/>
      <c r="P35" s="56"/>
      <c r="Q35" s="56"/>
      <c r="R35" s="49"/>
      <c r="S35" s="47"/>
      <c r="T35" s="56"/>
      <c r="U35" s="56"/>
      <c r="V35" s="56"/>
      <c r="W35" s="56"/>
      <c r="X35" s="56"/>
      <c r="Y35" s="56"/>
      <c r="Z35" s="49"/>
      <c r="AA35" s="35"/>
    </row>
    <row r="36" spans="1:27" s="1" customFormat="1" x14ac:dyDescent="0.25">
      <c r="A36" s="57"/>
      <c r="B36" s="65"/>
      <c r="C36" s="57"/>
      <c r="D36" s="59"/>
      <c r="E36" s="57"/>
      <c r="F36" s="59"/>
      <c r="G36" s="57"/>
      <c r="H36" s="59"/>
      <c r="I36" s="57"/>
      <c r="J36" s="59"/>
      <c r="K36" s="47"/>
      <c r="L36" s="56"/>
      <c r="M36" s="56"/>
      <c r="N36" s="56"/>
      <c r="O36" s="56"/>
      <c r="P36" s="56"/>
      <c r="Q36" s="56"/>
      <c r="R36" s="49"/>
      <c r="S36" s="47"/>
      <c r="T36" s="56"/>
      <c r="U36" s="56"/>
      <c r="V36" s="56"/>
      <c r="W36" s="56"/>
      <c r="X36" s="56"/>
      <c r="Y36" s="56"/>
      <c r="Z36" s="49"/>
    </row>
    <row r="37" spans="1:27" s="1" customFormat="1" x14ac:dyDescent="0.25">
      <c r="A37" s="57"/>
      <c r="B37" s="65"/>
      <c r="C37" s="57"/>
      <c r="D37" s="59"/>
      <c r="E37" s="57"/>
      <c r="F37" s="59"/>
      <c r="G37" s="57"/>
      <c r="H37" s="59"/>
      <c r="I37" s="57"/>
      <c r="J37" s="59"/>
      <c r="K37" s="47"/>
      <c r="L37" s="56"/>
      <c r="M37" s="56"/>
      <c r="N37" s="56"/>
      <c r="O37" s="56"/>
      <c r="P37" s="56"/>
      <c r="Q37" s="56"/>
      <c r="R37" s="49"/>
      <c r="S37" s="47"/>
      <c r="T37" s="56"/>
      <c r="U37" s="56"/>
      <c r="V37" s="56"/>
      <c r="W37" s="56"/>
      <c r="X37" s="56"/>
      <c r="Y37" s="56"/>
      <c r="Z37" s="49"/>
    </row>
    <row r="38" spans="1:27" s="1" customFormat="1" x14ac:dyDescent="0.25">
      <c r="A38" s="57"/>
      <c r="B38" s="65"/>
      <c r="C38" s="57"/>
      <c r="D38" s="59"/>
      <c r="E38" s="57"/>
      <c r="F38" s="59"/>
      <c r="G38" s="57"/>
      <c r="H38" s="59"/>
      <c r="I38" s="57"/>
      <c r="J38" s="59"/>
      <c r="K38" s="47"/>
      <c r="L38" s="56"/>
      <c r="M38" s="56"/>
      <c r="N38" s="56"/>
      <c r="O38" s="56"/>
      <c r="P38" s="56"/>
      <c r="Q38" s="56"/>
      <c r="R38" s="49"/>
      <c r="S38" s="47"/>
      <c r="T38" s="56"/>
      <c r="U38" s="56"/>
      <c r="V38" s="56"/>
      <c r="W38" s="56"/>
      <c r="X38" s="56"/>
      <c r="Y38" s="56"/>
      <c r="Z38" s="49"/>
    </row>
    <row r="39" spans="1:27" s="2" customFormat="1" x14ac:dyDescent="0.25">
      <c r="A39" s="62"/>
      <c r="B39" s="64"/>
      <c r="C39" s="62"/>
      <c r="D39" s="63"/>
      <c r="E39" s="62"/>
      <c r="F39" s="63"/>
      <c r="G39" s="62"/>
      <c r="H39" s="63"/>
      <c r="I39" s="62"/>
      <c r="J39" s="63"/>
      <c r="K39" s="44"/>
      <c r="L39" s="45"/>
      <c r="M39" s="45"/>
      <c r="N39" s="45"/>
      <c r="O39" s="45"/>
      <c r="P39" s="45"/>
      <c r="Q39" s="45"/>
      <c r="R39" s="46"/>
      <c r="S39" s="44"/>
      <c r="T39" s="45"/>
      <c r="U39" s="45"/>
      <c r="V39" s="45"/>
      <c r="W39" s="45"/>
      <c r="X39" s="45"/>
      <c r="Y39" s="45"/>
      <c r="Z39" s="46"/>
      <c r="AA39" s="1"/>
    </row>
    <row r="40" spans="1:27" ht="18" x14ac:dyDescent="0.3">
      <c r="A40" s="29">
        <f>S34+1</f>
        <v>44199</v>
      </c>
      <c r="B40" s="33"/>
      <c r="C40" s="29">
        <f>A40+1</f>
        <v>44200</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7"/>
      <c r="B41" s="56"/>
      <c r="C41" s="47"/>
      <c r="D41" s="49"/>
      <c r="E41" s="14"/>
      <c r="F41" s="6"/>
      <c r="G41" s="6"/>
      <c r="H41" s="6"/>
      <c r="I41" s="6"/>
      <c r="J41" s="6"/>
      <c r="K41" s="6"/>
      <c r="L41" s="6"/>
      <c r="M41" s="6"/>
      <c r="N41" s="6"/>
      <c r="O41" s="6"/>
      <c r="P41" s="6"/>
      <c r="Q41" s="6"/>
      <c r="R41" s="6"/>
      <c r="S41" s="6"/>
      <c r="T41" s="6"/>
      <c r="U41" s="6"/>
      <c r="V41" s="6"/>
      <c r="W41" s="6"/>
      <c r="X41" s="6"/>
      <c r="Y41" s="6"/>
      <c r="Z41" s="8"/>
    </row>
    <row r="42" spans="1:27" x14ac:dyDescent="0.25">
      <c r="A42" s="47"/>
      <c r="B42" s="56"/>
      <c r="C42" s="47"/>
      <c r="D42" s="49"/>
      <c r="E42" s="14"/>
      <c r="F42" s="6"/>
      <c r="G42" s="6"/>
      <c r="H42" s="6"/>
      <c r="I42" s="6"/>
      <c r="J42" s="6"/>
      <c r="K42" s="6"/>
      <c r="L42" s="6"/>
      <c r="M42" s="6"/>
      <c r="N42" s="6"/>
      <c r="O42" s="6"/>
      <c r="P42" s="6"/>
      <c r="Q42" s="6"/>
      <c r="R42" s="6"/>
      <c r="S42" s="6"/>
      <c r="T42" s="6"/>
      <c r="U42" s="6"/>
      <c r="V42" s="6"/>
      <c r="W42" s="6"/>
      <c r="X42" s="6"/>
      <c r="Y42" s="6"/>
      <c r="Z42" s="7"/>
    </row>
    <row r="43" spans="1:27" x14ac:dyDescent="0.25">
      <c r="A43" s="47"/>
      <c r="B43" s="56"/>
      <c r="C43" s="47"/>
      <c r="D43" s="49"/>
      <c r="E43" s="14"/>
      <c r="F43" s="6"/>
      <c r="G43" s="6"/>
      <c r="H43" s="6"/>
      <c r="I43" s="6"/>
      <c r="J43" s="6"/>
      <c r="K43" s="6"/>
      <c r="L43" s="6"/>
      <c r="M43" s="6"/>
      <c r="N43" s="6"/>
      <c r="O43" s="6"/>
      <c r="P43" s="6"/>
      <c r="Q43" s="6"/>
      <c r="R43" s="6"/>
      <c r="S43" s="6"/>
      <c r="T43" s="6"/>
      <c r="U43" s="6"/>
      <c r="V43" s="6"/>
      <c r="W43" s="6"/>
      <c r="X43" s="6"/>
      <c r="Y43" s="6"/>
      <c r="Z43" s="7"/>
    </row>
    <row r="44" spans="1:27" x14ac:dyDescent="0.25">
      <c r="A44" s="47"/>
      <c r="B44" s="56"/>
      <c r="C44" s="47"/>
      <c r="D44" s="49"/>
      <c r="E44" s="14"/>
      <c r="F44" s="6"/>
      <c r="G44" s="6"/>
      <c r="H44" s="6"/>
      <c r="I44" s="6"/>
      <c r="J44" s="6"/>
      <c r="K44" s="73"/>
      <c r="L44" s="73"/>
      <c r="M44" s="73"/>
      <c r="N44" s="73"/>
      <c r="O44" s="73"/>
      <c r="P44" s="73"/>
      <c r="Q44" s="73"/>
      <c r="R44" s="73"/>
      <c r="S44" s="73"/>
      <c r="T44" s="73"/>
      <c r="U44" s="73"/>
      <c r="V44" s="73"/>
      <c r="W44" s="73"/>
      <c r="X44" s="73"/>
      <c r="Y44" s="73"/>
      <c r="Z44" s="74"/>
    </row>
    <row r="45" spans="1:27" s="1" customFormat="1" x14ac:dyDescent="0.25">
      <c r="A45" s="44"/>
      <c r="B45" s="45"/>
      <c r="C45" s="44"/>
      <c r="D45" s="46"/>
      <c r="E45" s="15"/>
      <c r="F45" s="16"/>
      <c r="G45" s="16"/>
      <c r="H45" s="16"/>
      <c r="I45" s="16"/>
      <c r="J45" s="16"/>
      <c r="K45" s="71"/>
      <c r="L45" s="71"/>
      <c r="M45" s="71"/>
      <c r="N45" s="71"/>
      <c r="O45" s="71"/>
      <c r="P45" s="71"/>
      <c r="Q45" s="71"/>
      <c r="R45" s="71"/>
      <c r="S45" s="71"/>
      <c r="T45" s="71"/>
      <c r="U45" s="71"/>
      <c r="V45" s="71"/>
      <c r="W45" s="71"/>
      <c r="X45" s="71"/>
      <c r="Y45" s="71"/>
      <c r="Z45" s="7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C45"/>
  <sheetViews>
    <sheetView showGridLines="0" workbookViewId="0">
      <pane ySplit="9" topLeftCell="A10" activePane="bottomLeft" state="frozen"/>
      <selection pane="bottomLeft" activeCell="AA35" sqref="AA35"/>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9" s="3" customFormat="1" ht="15" customHeight="1" x14ac:dyDescent="0.2">
      <c r="A1" s="66">
        <f>DATE('January 2020'!AD18,'January 2020'!AD20+1,1)</f>
        <v>43862</v>
      </c>
      <c r="B1" s="66"/>
      <c r="C1" s="66"/>
      <c r="D1" s="66"/>
      <c r="E1" s="66"/>
      <c r="F1" s="66"/>
      <c r="G1" s="66"/>
      <c r="H1" s="66"/>
      <c r="I1" s="11"/>
      <c r="J1" s="11"/>
      <c r="K1" s="69">
        <f>DATE(YEAR(A1),MONTH(A1)-1,1)</f>
        <v>43831</v>
      </c>
      <c r="L1" s="69"/>
      <c r="M1" s="69"/>
      <c r="N1" s="69"/>
      <c r="O1" s="69"/>
      <c r="P1" s="69"/>
      <c r="Q1" s="69"/>
      <c r="S1" s="69">
        <f>DATE(YEAR(A1),MONTH(A1)+1,1)</f>
        <v>43891</v>
      </c>
      <c r="T1" s="69"/>
      <c r="U1" s="69"/>
      <c r="V1" s="69"/>
      <c r="W1" s="69"/>
      <c r="X1" s="69"/>
      <c r="Y1" s="69"/>
    </row>
    <row r="2" spans="1:29"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9"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f t="shared" si="0"/>
        <v>43831</v>
      </c>
      <c r="O3" s="18">
        <f t="shared" si="0"/>
        <v>43832</v>
      </c>
      <c r="P3" s="18">
        <f t="shared" si="0"/>
        <v>43833</v>
      </c>
      <c r="Q3" s="18">
        <f t="shared" si="0"/>
        <v>43834</v>
      </c>
      <c r="R3" s="3"/>
      <c r="S3" s="18">
        <f t="shared" ref="S3:Y8" si="1">IF(MONTH($S$1)&lt;&gt;MONTH($S$1-(WEEKDAY($S$1,1)-(start_day-1))-IF((WEEKDAY($S$1,1)-(start_day-1))&lt;=0,7,0)+(ROW(S3)-ROW($S$3))*7+(COLUMN(S3)-COLUMN($S$3)+1)),"",$S$1-(WEEKDAY($S$1,1)-(start_day-1))-IF((WEEKDAY($S$1,1)-(start_day-1))&lt;=0,7,0)+(ROW(S3)-ROW($S$3))*7+(COLUMN(S3)-COLUMN($S$3)+1))</f>
        <v>43891</v>
      </c>
      <c r="T3" s="18">
        <f t="shared" si="1"/>
        <v>43892</v>
      </c>
      <c r="U3" s="18">
        <f t="shared" si="1"/>
        <v>43893</v>
      </c>
      <c r="V3" s="18">
        <f t="shared" si="1"/>
        <v>43894</v>
      </c>
      <c r="W3" s="18">
        <f t="shared" si="1"/>
        <v>43895</v>
      </c>
      <c r="X3" s="18">
        <f t="shared" si="1"/>
        <v>43896</v>
      </c>
      <c r="Y3" s="18">
        <f t="shared" si="1"/>
        <v>43897</v>
      </c>
    </row>
    <row r="4" spans="1:29" s="4" customFormat="1" ht="9" customHeight="1" x14ac:dyDescent="0.2">
      <c r="A4" s="66"/>
      <c r="B4" s="66"/>
      <c r="C4" s="66"/>
      <c r="D4" s="66"/>
      <c r="E4" s="66"/>
      <c r="F4" s="66"/>
      <c r="G4" s="66"/>
      <c r="H4" s="66"/>
      <c r="I4" s="11"/>
      <c r="J4" s="11"/>
      <c r="K4" s="18">
        <f t="shared" si="0"/>
        <v>43835</v>
      </c>
      <c r="L4" s="18">
        <f t="shared" si="0"/>
        <v>43836</v>
      </c>
      <c r="M4" s="18">
        <f t="shared" si="0"/>
        <v>43837</v>
      </c>
      <c r="N4" s="18">
        <f t="shared" si="0"/>
        <v>43838</v>
      </c>
      <c r="O4" s="18">
        <f t="shared" si="0"/>
        <v>43839</v>
      </c>
      <c r="P4" s="18">
        <f t="shared" si="0"/>
        <v>43840</v>
      </c>
      <c r="Q4" s="18">
        <f t="shared" si="0"/>
        <v>43841</v>
      </c>
      <c r="R4" s="3"/>
      <c r="S4" s="18">
        <f t="shared" si="1"/>
        <v>43898</v>
      </c>
      <c r="T4" s="18">
        <f t="shared" si="1"/>
        <v>43899</v>
      </c>
      <c r="U4" s="18">
        <f t="shared" si="1"/>
        <v>43900</v>
      </c>
      <c r="V4" s="18">
        <f t="shared" si="1"/>
        <v>43901</v>
      </c>
      <c r="W4" s="18">
        <f t="shared" si="1"/>
        <v>43902</v>
      </c>
      <c r="X4" s="18">
        <f t="shared" si="1"/>
        <v>43903</v>
      </c>
      <c r="Y4" s="18">
        <f t="shared" si="1"/>
        <v>43904</v>
      </c>
    </row>
    <row r="5" spans="1:29" s="4" customFormat="1" ht="9" customHeight="1" x14ac:dyDescent="0.2">
      <c r="A5" s="66"/>
      <c r="B5" s="66"/>
      <c r="C5" s="66"/>
      <c r="D5" s="66"/>
      <c r="E5" s="66"/>
      <c r="F5" s="66"/>
      <c r="G5" s="66"/>
      <c r="H5" s="66"/>
      <c r="I5" s="11"/>
      <c r="J5" s="11"/>
      <c r="K5" s="18">
        <f t="shared" si="0"/>
        <v>43842</v>
      </c>
      <c r="L5" s="18">
        <f t="shared" si="0"/>
        <v>43843</v>
      </c>
      <c r="M5" s="18">
        <f t="shared" si="0"/>
        <v>43844</v>
      </c>
      <c r="N5" s="18">
        <f t="shared" si="0"/>
        <v>43845</v>
      </c>
      <c r="O5" s="18">
        <f t="shared" si="0"/>
        <v>43846</v>
      </c>
      <c r="P5" s="18">
        <f t="shared" si="0"/>
        <v>43847</v>
      </c>
      <c r="Q5" s="18">
        <f t="shared" si="0"/>
        <v>43848</v>
      </c>
      <c r="R5" s="3"/>
      <c r="S5" s="18">
        <f t="shared" si="1"/>
        <v>43905</v>
      </c>
      <c r="T5" s="18">
        <f t="shared" si="1"/>
        <v>43906</v>
      </c>
      <c r="U5" s="18">
        <f t="shared" si="1"/>
        <v>43907</v>
      </c>
      <c r="V5" s="18">
        <f t="shared" si="1"/>
        <v>43908</v>
      </c>
      <c r="W5" s="18">
        <f t="shared" si="1"/>
        <v>43909</v>
      </c>
      <c r="X5" s="18">
        <f t="shared" si="1"/>
        <v>43910</v>
      </c>
      <c r="Y5" s="18">
        <f t="shared" si="1"/>
        <v>43911</v>
      </c>
    </row>
    <row r="6" spans="1:29" s="4" customFormat="1" ht="13.8" customHeight="1" x14ac:dyDescent="0.2">
      <c r="A6" s="66"/>
      <c r="B6" s="66"/>
      <c r="C6" s="66"/>
      <c r="D6" s="66"/>
      <c r="E6" s="66"/>
      <c r="F6" s="66"/>
      <c r="G6" s="66"/>
      <c r="H6" s="66"/>
      <c r="I6" s="11"/>
      <c r="J6" s="11"/>
      <c r="K6" s="18">
        <f t="shared" si="0"/>
        <v>43849</v>
      </c>
      <c r="L6" s="18">
        <f t="shared" si="0"/>
        <v>43850</v>
      </c>
      <c r="M6" s="18">
        <f t="shared" si="0"/>
        <v>43851</v>
      </c>
      <c r="N6" s="18">
        <f t="shared" si="0"/>
        <v>43852</v>
      </c>
      <c r="O6" s="18">
        <f t="shared" si="0"/>
        <v>43853</v>
      </c>
      <c r="P6" s="18">
        <f t="shared" si="0"/>
        <v>43854</v>
      </c>
      <c r="Q6" s="18">
        <f t="shared" si="0"/>
        <v>43855</v>
      </c>
      <c r="R6" s="3"/>
      <c r="S6" s="18">
        <f t="shared" si="1"/>
        <v>43912</v>
      </c>
      <c r="T6" s="18">
        <f t="shared" si="1"/>
        <v>43913</v>
      </c>
      <c r="U6" s="18">
        <f t="shared" si="1"/>
        <v>43914</v>
      </c>
      <c r="V6" s="18">
        <f t="shared" si="1"/>
        <v>43915</v>
      </c>
      <c r="W6" s="18">
        <f t="shared" si="1"/>
        <v>43916</v>
      </c>
      <c r="X6" s="18">
        <f t="shared" si="1"/>
        <v>43917</v>
      </c>
      <c r="Y6" s="18">
        <f t="shared" si="1"/>
        <v>43918</v>
      </c>
      <c r="AB6" s="1"/>
      <c r="AC6" s="1"/>
    </row>
    <row r="7" spans="1:29" s="4" customFormat="1" ht="9" customHeight="1" x14ac:dyDescent="0.2">
      <c r="A7" s="66"/>
      <c r="B7" s="66"/>
      <c r="C7" s="66"/>
      <c r="D7" s="66"/>
      <c r="E7" s="66"/>
      <c r="F7" s="66"/>
      <c r="G7" s="66"/>
      <c r="H7" s="66"/>
      <c r="I7" s="11"/>
      <c r="J7" s="11"/>
      <c r="K7" s="18">
        <f t="shared" si="0"/>
        <v>43856</v>
      </c>
      <c r="L7" s="18">
        <f t="shared" si="0"/>
        <v>43857</v>
      </c>
      <c r="M7" s="18">
        <f t="shared" si="0"/>
        <v>43858</v>
      </c>
      <c r="N7" s="18">
        <f t="shared" si="0"/>
        <v>43859</v>
      </c>
      <c r="O7" s="18">
        <f t="shared" si="0"/>
        <v>43860</v>
      </c>
      <c r="P7" s="18">
        <f t="shared" si="0"/>
        <v>43861</v>
      </c>
      <c r="Q7" s="18" t="str">
        <f t="shared" si="0"/>
        <v/>
      </c>
      <c r="R7" s="3"/>
      <c r="S7" s="18">
        <f t="shared" si="1"/>
        <v>43919</v>
      </c>
      <c r="T7" s="18">
        <f t="shared" si="1"/>
        <v>43920</v>
      </c>
      <c r="U7" s="18">
        <f t="shared" si="1"/>
        <v>43921</v>
      </c>
      <c r="V7" s="18" t="str">
        <f t="shared" si="1"/>
        <v/>
      </c>
      <c r="W7" s="18" t="str">
        <f t="shared" si="1"/>
        <v/>
      </c>
      <c r="X7" s="18" t="str">
        <f t="shared" si="1"/>
        <v/>
      </c>
      <c r="Y7" s="18" t="str">
        <f t="shared" si="1"/>
        <v/>
      </c>
      <c r="AB7" s="1"/>
      <c r="AC7" s="1"/>
    </row>
    <row r="8" spans="1:29"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9" s="1" customFormat="1" ht="21" customHeight="1" x14ac:dyDescent="0.25">
      <c r="A9" s="67">
        <f>A10</f>
        <v>43856</v>
      </c>
      <c r="B9" s="68"/>
      <c r="C9" s="68">
        <f>C10</f>
        <v>43857</v>
      </c>
      <c r="D9" s="68"/>
      <c r="E9" s="68">
        <f>E10</f>
        <v>43858</v>
      </c>
      <c r="F9" s="68"/>
      <c r="G9" s="68">
        <f>G10</f>
        <v>43859</v>
      </c>
      <c r="H9" s="68"/>
      <c r="I9" s="68">
        <f>I10</f>
        <v>43860</v>
      </c>
      <c r="J9" s="68"/>
      <c r="K9" s="68">
        <f>K10</f>
        <v>43861</v>
      </c>
      <c r="L9" s="68"/>
      <c r="M9" s="68"/>
      <c r="N9" s="68"/>
      <c r="O9" s="68"/>
      <c r="P9" s="68"/>
      <c r="Q9" s="68"/>
      <c r="R9" s="68"/>
      <c r="S9" s="68">
        <f>S10</f>
        <v>43862</v>
      </c>
      <c r="T9" s="68"/>
      <c r="U9" s="68"/>
      <c r="V9" s="68"/>
      <c r="W9" s="68"/>
      <c r="X9" s="68"/>
      <c r="Y9" s="68"/>
      <c r="Z9" s="70"/>
    </row>
    <row r="10" spans="1:29" s="1" customFormat="1" ht="18" x14ac:dyDescent="0.25">
      <c r="A10" s="39">
        <f>$A$1-(WEEKDAY($A$1,1)-(start_day-1))-IF((WEEKDAY($A$1,1)-(start_day-1))&lt;=0,7,0)+1</f>
        <v>43856</v>
      </c>
      <c r="B10" s="40"/>
      <c r="C10" s="39">
        <f>A10+1</f>
        <v>43857</v>
      </c>
      <c r="D10" s="41"/>
      <c r="E10" s="39">
        <f>C10+1</f>
        <v>43858</v>
      </c>
      <c r="F10" s="41"/>
      <c r="G10" s="39">
        <f>E10+1</f>
        <v>43859</v>
      </c>
      <c r="H10" s="41"/>
      <c r="I10" s="39">
        <f>G10+1</f>
        <v>43860</v>
      </c>
      <c r="J10" s="41"/>
      <c r="K10" s="54">
        <f>I10+1</f>
        <v>43861</v>
      </c>
      <c r="L10" s="55"/>
      <c r="M10" s="60"/>
      <c r="N10" s="60"/>
      <c r="O10" s="60"/>
      <c r="P10" s="60"/>
      <c r="Q10" s="60"/>
      <c r="R10" s="61"/>
      <c r="S10" s="50">
        <f>K10+1</f>
        <v>43862</v>
      </c>
      <c r="T10" s="51"/>
      <c r="U10" s="52"/>
      <c r="V10" s="52"/>
      <c r="W10" s="52"/>
      <c r="X10" s="52"/>
      <c r="Y10" s="52"/>
      <c r="Z10" s="53"/>
    </row>
    <row r="11" spans="1:29" s="1" customFormat="1" x14ac:dyDescent="0.25">
      <c r="A11" s="57"/>
      <c r="B11" s="65"/>
      <c r="C11" s="57"/>
      <c r="D11" s="59"/>
      <c r="E11" s="57"/>
      <c r="F11" s="59"/>
      <c r="G11" s="57"/>
      <c r="H11" s="59"/>
      <c r="I11" s="57"/>
      <c r="J11" s="59"/>
      <c r="K11" s="57"/>
      <c r="L11" s="65"/>
      <c r="M11" s="65"/>
      <c r="N11" s="65"/>
      <c r="O11" s="65"/>
      <c r="P11" s="65"/>
      <c r="Q11" s="65"/>
      <c r="R11" s="59"/>
      <c r="S11" s="47"/>
      <c r="T11" s="56"/>
      <c r="U11" s="56"/>
      <c r="V11" s="56"/>
      <c r="W11" s="56"/>
      <c r="X11" s="56"/>
      <c r="Y11" s="56"/>
      <c r="Z11" s="49"/>
      <c r="AA11" s="35"/>
    </row>
    <row r="12" spans="1:29" s="1" customFormat="1" x14ac:dyDescent="0.25">
      <c r="A12" s="57"/>
      <c r="B12" s="65"/>
      <c r="C12" s="57"/>
      <c r="D12" s="59"/>
      <c r="E12" s="57"/>
      <c r="F12" s="59"/>
      <c r="G12" s="57"/>
      <c r="H12" s="59"/>
      <c r="I12" s="57"/>
      <c r="J12" s="59"/>
      <c r="K12" s="57"/>
      <c r="L12" s="65"/>
      <c r="M12" s="65"/>
      <c r="N12" s="65"/>
      <c r="O12" s="65"/>
      <c r="P12" s="65"/>
      <c r="Q12" s="65"/>
      <c r="R12" s="59"/>
      <c r="S12" s="47"/>
      <c r="T12" s="56"/>
      <c r="U12" s="56"/>
      <c r="V12" s="56"/>
      <c r="W12" s="56"/>
      <c r="X12" s="56"/>
      <c r="Y12" s="56"/>
      <c r="Z12" s="49"/>
    </row>
    <row r="13" spans="1:29" s="1" customFormat="1" x14ac:dyDescent="0.25">
      <c r="A13" s="57"/>
      <c r="B13" s="65"/>
      <c r="C13" s="57"/>
      <c r="D13" s="59"/>
      <c r="E13" s="57"/>
      <c r="F13" s="59"/>
      <c r="G13" s="57"/>
      <c r="H13" s="59"/>
      <c r="I13" s="57"/>
      <c r="J13" s="59"/>
      <c r="K13" s="57"/>
      <c r="L13" s="65"/>
      <c r="M13" s="65"/>
      <c r="N13" s="65"/>
      <c r="O13" s="65"/>
      <c r="P13" s="65"/>
      <c r="Q13" s="65"/>
      <c r="R13" s="59"/>
      <c r="S13" s="47"/>
      <c r="T13" s="56"/>
      <c r="U13" s="56"/>
      <c r="V13" s="56"/>
      <c r="W13" s="56"/>
      <c r="X13" s="56"/>
      <c r="Y13" s="56"/>
      <c r="Z13" s="49"/>
    </row>
    <row r="14" spans="1:29" s="1" customFormat="1" x14ac:dyDescent="0.25">
      <c r="A14" s="57"/>
      <c r="B14" s="65"/>
      <c r="C14" s="57"/>
      <c r="D14" s="59"/>
      <c r="E14" s="57"/>
      <c r="F14" s="59"/>
      <c r="G14" s="57"/>
      <c r="H14" s="59"/>
      <c r="I14" s="57"/>
      <c r="J14" s="59"/>
      <c r="K14" s="57"/>
      <c r="L14" s="65"/>
      <c r="M14" s="65"/>
      <c r="N14" s="65"/>
      <c r="O14" s="65"/>
      <c r="P14" s="65"/>
      <c r="Q14" s="65"/>
      <c r="R14" s="59"/>
      <c r="S14" s="47"/>
      <c r="T14" s="56"/>
      <c r="U14" s="56"/>
      <c r="V14" s="56"/>
      <c r="W14" s="56"/>
      <c r="X14" s="56"/>
      <c r="Y14" s="56"/>
      <c r="Z14" s="49"/>
    </row>
    <row r="15" spans="1:29" s="2" customFormat="1" ht="13.2" customHeight="1" x14ac:dyDescent="0.25">
      <c r="A15" s="62"/>
      <c r="B15" s="64"/>
      <c r="C15" s="62"/>
      <c r="D15" s="63"/>
      <c r="E15" s="62"/>
      <c r="F15" s="63"/>
      <c r="G15" s="62"/>
      <c r="H15" s="63"/>
      <c r="I15" s="62"/>
      <c r="J15" s="63"/>
      <c r="K15" s="62"/>
      <c r="L15" s="64"/>
      <c r="M15" s="64"/>
      <c r="N15" s="64"/>
      <c r="O15" s="64"/>
      <c r="P15" s="64"/>
      <c r="Q15" s="64"/>
      <c r="R15" s="63"/>
      <c r="S15" s="44"/>
      <c r="T15" s="45"/>
      <c r="U15" s="45"/>
      <c r="V15" s="45"/>
      <c r="W15" s="45"/>
      <c r="X15" s="45"/>
      <c r="Y15" s="45"/>
      <c r="Z15" s="46"/>
      <c r="AA15" s="1"/>
    </row>
    <row r="16" spans="1:29" s="1" customFormat="1" ht="18" x14ac:dyDescent="0.25">
      <c r="A16" s="31">
        <f>S10+1</f>
        <v>43863</v>
      </c>
      <c r="B16" s="33"/>
      <c r="C16" s="31">
        <f>A16+1</f>
        <v>43864</v>
      </c>
      <c r="D16" s="32"/>
      <c r="E16" s="31">
        <f>C16+1</f>
        <v>43865</v>
      </c>
      <c r="F16" s="32"/>
      <c r="G16" s="31">
        <f>E16+1</f>
        <v>43866</v>
      </c>
      <c r="H16" s="32"/>
      <c r="I16" s="31">
        <f>G16+1</f>
        <v>43867</v>
      </c>
      <c r="J16" s="32"/>
      <c r="K16" s="50">
        <f>I16+1</f>
        <v>43868</v>
      </c>
      <c r="L16" s="51"/>
      <c r="M16" s="52"/>
      <c r="N16" s="52"/>
      <c r="O16" s="52"/>
      <c r="P16" s="52"/>
      <c r="Q16" s="52"/>
      <c r="R16" s="53"/>
      <c r="S16" s="50">
        <f>K16+1</f>
        <v>43869</v>
      </c>
      <c r="T16" s="51"/>
      <c r="U16" s="52"/>
      <c r="V16" s="52"/>
      <c r="W16" s="52"/>
      <c r="X16" s="52"/>
      <c r="Y16" s="52"/>
      <c r="Z16" s="53"/>
    </row>
    <row r="17" spans="1:27" s="1" customFormat="1" x14ac:dyDescent="0.25">
      <c r="A17" s="47"/>
      <c r="B17" s="56"/>
      <c r="C17" s="47"/>
      <c r="D17" s="49"/>
      <c r="E17" s="47"/>
      <c r="F17" s="49"/>
      <c r="G17" s="47"/>
      <c r="H17" s="49"/>
      <c r="I17" s="47"/>
      <c r="J17" s="49"/>
      <c r="K17" s="47"/>
      <c r="L17" s="56"/>
      <c r="M17" s="56"/>
      <c r="N17" s="56"/>
      <c r="O17" s="56"/>
      <c r="P17" s="56"/>
      <c r="Q17" s="56"/>
      <c r="R17" s="49"/>
      <c r="S17" s="47"/>
      <c r="T17" s="56"/>
      <c r="U17" s="56"/>
      <c r="V17" s="56"/>
      <c r="W17" s="56"/>
      <c r="X17" s="56"/>
      <c r="Y17" s="56"/>
      <c r="Z17" s="49"/>
      <c r="AA17" s="35"/>
    </row>
    <row r="18" spans="1:27" s="1" customFormat="1" x14ac:dyDescent="0.25">
      <c r="A18" s="47"/>
      <c r="B18" s="56"/>
      <c r="C18" s="47"/>
      <c r="D18" s="49"/>
      <c r="E18" s="47"/>
      <c r="F18" s="49"/>
      <c r="G18" s="47"/>
      <c r="H18" s="49"/>
      <c r="I18" s="47"/>
      <c r="J18" s="49"/>
      <c r="K18" s="47"/>
      <c r="L18" s="56"/>
      <c r="M18" s="56"/>
      <c r="N18" s="56"/>
      <c r="O18" s="56"/>
      <c r="P18" s="56"/>
      <c r="Q18" s="56"/>
      <c r="R18" s="49"/>
      <c r="S18" s="47"/>
      <c r="T18" s="56"/>
      <c r="U18" s="56"/>
      <c r="V18" s="56"/>
      <c r="W18" s="56"/>
      <c r="X18" s="56"/>
      <c r="Y18" s="56"/>
      <c r="Z18" s="49"/>
    </row>
    <row r="19" spans="1:27" s="1" customFormat="1" x14ac:dyDescent="0.25">
      <c r="A19" s="47"/>
      <c r="B19" s="56"/>
      <c r="C19" s="47"/>
      <c r="D19" s="49"/>
      <c r="E19" s="47"/>
      <c r="F19" s="49"/>
      <c r="G19" s="47"/>
      <c r="H19" s="49"/>
      <c r="I19" s="47"/>
      <c r="J19" s="49"/>
      <c r="K19" s="47"/>
      <c r="L19" s="56"/>
      <c r="M19" s="56"/>
      <c r="N19" s="56"/>
      <c r="O19" s="56"/>
      <c r="P19" s="56"/>
      <c r="Q19" s="56"/>
      <c r="R19" s="49"/>
      <c r="S19" s="47"/>
      <c r="T19" s="56"/>
      <c r="U19" s="56"/>
      <c r="V19" s="56"/>
      <c r="W19" s="56"/>
      <c r="X19" s="56"/>
      <c r="Y19" s="56"/>
      <c r="Z19" s="49"/>
    </row>
    <row r="20" spans="1:27" s="1" customFormat="1" x14ac:dyDescent="0.25">
      <c r="A20" s="47"/>
      <c r="B20" s="56"/>
      <c r="C20" s="47"/>
      <c r="D20" s="49"/>
      <c r="E20" s="47"/>
      <c r="F20" s="49"/>
      <c r="G20" s="47"/>
      <c r="H20" s="49"/>
      <c r="I20" s="47"/>
      <c r="J20" s="49"/>
      <c r="K20" s="47"/>
      <c r="L20" s="56"/>
      <c r="M20" s="56"/>
      <c r="N20" s="56"/>
      <c r="O20" s="56"/>
      <c r="P20" s="56"/>
      <c r="Q20" s="56"/>
      <c r="R20" s="49"/>
      <c r="S20" s="47"/>
      <c r="T20" s="56"/>
      <c r="U20" s="56"/>
      <c r="V20" s="56"/>
      <c r="W20" s="56"/>
      <c r="X20" s="56"/>
      <c r="Y20" s="56"/>
      <c r="Z20" s="49"/>
    </row>
    <row r="21" spans="1:27" s="2" customFormat="1" ht="13.2" customHeight="1" x14ac:dyDescent="0.25">
      <c r="A21" s="44"/>
      <c r="B21" s="45"/>
      <c r="C21" s="44"/>
      <c r="D21" s="46"/>
      <c r="E21" s="44"/>
      <c r="F21" s="46"/>
      <c r="G21" s="44"/>
      <c r="H21" s="46"/>
      <c r="I21" s="44"/>
      <c r="J21" s="46"/>
      <c r="K21" s="44"/>
      <c r="L21" s="45"/>
      <c r="M21" s="45"/>
      <c r="N21" s="45"/>
      <c r="O21" s="45"/>
      <c r="P21" s="45"/>
      <c r="Q21" s="45"/>
      <c r="R21" s="46"/>
      <c r="S21" s="44"/>
      <c r="T21" s="45"/>
      <c r="U21" s="45"/>
      <c r="V21" s="45"/>
      <c r="W21" s="45"/>
      <c r="X21" s="45"/>
      <c r="Y21" s="45"/>
      <c r="Z21" s="46"/>
      <c r="AA21" s="1"/>
    </row>
    <row r="22" spans="1:27" s="1" customFormat="1" ht="18" x14ac:dyDescent="0.25">
      <c r="A22" s="31">
        <f>S16+1</f>
        <v>43870</v>
      </c>
      <c r="B22" s="33"/>
      <c r="C22" s="31">
        <f>A22+1</f>
        <v>43871</v>
      </c>
      <c r="D22" s="32"/>
      <c r="E22" s="31">
        <f>C22+1</f>
        <v>43872</v>
      </c>
      <c r="F22" s="32"/>
      <c r="G22" s="31">
        <f>E22+1</f>
        <v>43873</v>
      </c>
      <c r="H22" s="32"/>
      <c r="I22" s="31">
        <f>G22+1</f>
        <v>43874</v>
      </c>
      <c r="J22" s="32"/>
      <c r="K22" s="50">
        <f>I22+1</f>
        <v>43875</v>
      </c>
      <c r="L22" s="51"/>
      <c r="M22" s="52"/>
      <c r="N22" s="52"/>
      <c r="O22" s="52"/>
      <c r="P22" s="52"/>
      <c r="Q22" s="52"/>
      <c r="R22" s="53"/>
      <c r="S22" s="50">
        <f>K22+1</f>
        <v>43876</v>
      </c>
      <c r="T22" s="51"/>
      <c r="U22" s="52"/>
      <c r="V22" s="52"/>
      <c r="W22" s="52"/>
      <c r="X22" s="52"/>
      <c r="Y22" s="52"/>
      <c r="Z22" s="53"/>
    </row>
    <row r="23" spans="1:27" s="1" customFormat="1" x14ac:dyDescent="0.25">
      <c r="A23" s="47"/>
      <c r="B23" s="56"/>
      <c r="C23" s="47"/>
      <c r="D23" s="49"/>
      <c r="E23" s="47"/>
      <c r="F23" s="49"/>
      <c r="G23" s="47"/>
      <c r="H23" s="49"/>
      <c r="I23" s="47"/>
      <c r="J23" s="49"/>
      <c r="K23" s="47"/>
      <c r="L23" s="56"/>
      <c r="M23" s="56"/>
      <c r="N23" s="56"/>
      <c r="O23" s="56"/>
      <c r="P23" s="56"/>
      <c r="Q23" s="56"/>
      <c r="R23" s="49"/>
      <c r="S23" s="47"/>
      <c r="T23" s="56"/>
      <c r="U23" s="56"/>
      <c r="V23" s="56"/>
      <c r="W23" s="56"/>
      <c r="X23" s="56"/>
      <c r="Y23" s="56"/>
      <c r="Z23" s="49"/>
      <c r="AA23" s="35"/>
    </row>
    <row r="24" spans="1:27" s="1" customFormat="1" x14ac:dyDescent="0.25">
      <c r="A24" s="47"/>
      <c r="B24" s="56"/>
      <c r="C24" s="47"/>
      <c r="D24" s="49"/>
      <c r="E24" s="47"/>
      <c r="F24" s="49"/>
      <c r="G24" s="47"/>
      <c r="H24" s="49"/>
      <c r="I24" s="47"/>
      <c r="J24" s="49"/>
      <c r="K24" s="47"/>
      <c r="L24" s="56"/>
      <c r="M24" s="56"/>
      <c r="N24" s="56"/>
      <c r="O24" s="56"/>
      <c r="P24" s="56"/>
      <c r="Q24" s="56"/>
      <c r="R24" s="49"/>
      <c r="S24" s="47"/>
      <c r="T24" s="56"/>
      <c r="U24" s="56"/>
      <c r="V24" s="56"/>
      <c r="W24" s="56"/>
      <c r="X24" s="56"/>
      <c r="Y24" s="56"/>
      <c r="Z24" s="49"/>
    </row>
    <row r="25" spans="1:27" s="1" customFormat="1" x14ac:dyDescent="0.25">
      <c r="A25" s="47"/>
      <c r="B25" s="56"/>
      <c r="C25" s="47"/>
      <c r="D25" s="49"/>
      <c r="E25" s="47"/>
      <c r="F25" s="49"/>
      <c r="G25" s="47"/>
      <c r="H25" s="49"/>
      <c r="I25" s="47"/>
      <c r="J25" s="49"/>
      <c r="K25" s="47"/>
      <c r="L25" s="56"/>
      <c r="M25" s="56"/>
      <c r="N25" s="56"/>
      <c r="O25" s="56"/>
      <c r="P25" s="56"/>
      <c r="Q25" s="56"/>
      <c r="R25" s="49"/>
      <c r="S25" s="47"/>
      <c r="T25" s="56"/>
      <c r="U25" s="56"/>
      <c r="V25" s="56"/>
      <c r="W25" s="56"/>
      <c r="X25" s="56"/>
      <c r="Y25" s="56"/>
      <c r="Z25" s="49"/>
    </row>
    <row r="26" spans="1:27" s="1" customFormat="1" x14ac:dyDescent="0.25">
      <c r="A26" s="47"/>
      <c r="B26" s="56"/>
      <c r="C26" s="47"/>
      <c r="D26" s="49"/>
      <c r="E26" s="47"/>
      <c r="F26" s="49"/>
      <c r="G26" s="47"/>
      <c r="H26" s="49"/>
      <c r="I26" s="47"/>
      <c r="J26" s="49"/>
      <c r="K26" s="47"/>
      <c r="L26" s="56"/>
      <c r="M26" s="56"/>
      <c r="N26" s="56"/>
      <c r="O26" s="56"/>
      <c r="P26" s="56"/>
      <c r="Q26" s="56"/>
      <c r="R26" s="49"/>
      <c r="S26" s="47"/>
      <c r="T26" s="56"/>
      <c r="U26" s="56"/>
      <c r="V26" s="56"/>
      <c r="W26" s="56"/>
      <c r="X26" s="56"/>
      <c r="Y26" s="56"/>
      <c r="Z26" s="49"/>
    </row>
    <row r="27" spans="1:27" s="2" customFormat="1" x14ac:dyDescent="0.25">
      <c r="A27" s="44"/>
      <c r="B27" s="45"/>
      <c r="C27" s="44"/>
      <c r="D27" s="46"/>
      <c r="E27" s="44"/>
      <c r="F27" s="46"/>
      <c r="G27" s="44"/>
      <c r="H27" s="46"/>
      <c r="I27" s="44"/>
      <c r="J27" s="46"/>
      <c r="K27" s="44"/>
      <c r="L27" s="45"/>
      <c r="M27" s="45"/>
      <c r="N27" s="45"/>
      <c r="O27" s="45"/>
      <c r="P27" s="45"/>
      <c r="Q27" s="45"/>
      <c r="R27" s="46"/>
      <c r="S27" s="44"/>
      <c r="T27" s="45"/>
      <c r="U27" s="45"/>
      <c r="V27" s="45"/>
      <c r="W27" s="45"/>
      <c r="X27" s="45"/>
      <c r="Y27" s="45"/>
      <c r="Z27" s="46"/>
      <c r="AA27" s="1"/>
    </row>
    <row r="28" spans="1:27" s="1" customFormat="1" ht="18" x14ac:dyDescent="0.25">
      <c r="A28" s="36">
        <f>S22+1</f>
        <v>43877</v>
      </c>
      <c r="B28" s="37"/>
      <c r="C28" s="36">
        <f>A28+1</f>
        <v>43878</v>
      </c>
      <c r="D28" s="38"/>
      <c r="E28" s="36">
        <f>C28+1</f>
        <v>43879</v>
      </c>
      <c r="F28" s="38"/>
      <c r="G28" s="36">
        <f>E28+1</f>
        <v>43880</v>
      </c>
      <c r="H28" s="38"/>
      <c r="I28" s="36">
        <f>G28+1</f>
        <v>43881</v>
      </c>
      <c r="J28" s="38"/>
      <c r="K28" s="54">
        <f>I28+1</f>
        <v>43882</v>
      </c>
      <c r="L28" s="55"/>
      <c r="M28" s="60"/>
      <c r="N28" s="60"/>
      <c r="O28" s="60"/>
      <c r="P28" s="60"/>
      <c r="Q28" s="60"/>
      <c r="R28" s="61"/>
      <c r="S28" s="54">
        <f>K28+1</f>
        <v>43883</v>
      </c>
      <c r="T28" s="55"/>
      <c r="U28" s="60"/>
      <c r="V28" s="60"/>
      <c r="W28" s="60"/>
      <c r="X28" s="60"/>
      <c r="Y28" s="60"/>
      <c r="Z28" s="61"/>
    </row>
    <row r="29" spans="1:27" s="1" customFormat="1" x14ac:dyDescent="0.25">
      <c r="A29" s="57"/>
      <c r="B29" s="65"/>
      <c r="C29" s="57"/>
      <c r="D29" s="59"/>
      <c r="E29" s="57"/>
      <c r="F29" s="59"/>
      <c r="G29" s="57"/>
      <c r="H29" s="59"/>
      <c r="I29" s="57"/>
      <c r="J29" s="59"/>
      <c r="K29" s="57"/>
      <c r="L29" s="65"/>
      <c r="M29" s="65"/>
      <c r="N29" s="65"/>
      <c r="O29" s="65"/>
      <c r="P29" s="65"/>
      <c r="Q29" s="65"/>
      <c r="R29" s="59"/>
      <c r="S29" s="57"/>
      <c r="T29" s="65"/>
      <c r="U29" s="65"/>
      <c r="V29" s="65"/>
      <c r="W29" s="65"/>
      <c r="X29" s="65"/>
      <c r="Y29" s="65"/>
      <c r="Z29" s="59"/>
      <c r="AA29" s="35"/>
    </row>
    <row r="30" spans="1:27" s="1" customFormat="1" x14ac:dyDescent="0.25">
      <c r="A30" s="57"/>
      <c r="B30" s="65"/>
      <c r="C30" s="57"/>
      <c r="D30" s="59"/>
      <c r="E30" s="57"/>
      <c r="F30" s="59"/>
      <c r="G30" s="57"/>
      <c r="H30" s="59"/>
      <c r="I30" s="57"/>
      <c r="J30" s="59"/>
      <c r="K30" s="57"/>
      <c r="L30" s="65"/>
      <c r="M30" s="65"/>
      <c r="N30" s="65"/>
      <c r="O30" s="65"/>
      <c r="P30" s="65"/>
      <c r="Q30" s="65"/>
      <c r="R30" s="59"/>
      <c r="S30" s="57"/>
      <c r="T30" s="65"/>
      <c r="U30" s="65"/>
      <c r="V30" s="65"/>
      <c r="W30" s="65"/>
      <c r="X30" s="65"/>
      <c r="Y30" s="65"/>
      <c r="Z30" s="59"/>
    </row>
    <row r="31" spans="1:27" s="1" customFormat="1" x14ac:dyDescent="0.25">
      <c r="A31" s="57"/>
      <c r="B31" s="65"/>
      <c r="C31" s="57"/>
      <c r="D31" s="59"/>
      <c r="E31" s="57"/>
      <c r="F31" s="59"/>
      <c r="G31" s="57"/>
      <c r="H31" s="59"/>
      <c r="I31" s="57"/>
      <c r="J31" s="59"/>
      <c r="K31" s="57"/>
      <c r="L31" s="65"/>
      <c r="M31" s="65"/>
      <c r="N31" s="65"/>
      <c r="O31" s="65"/>
      <c r="P31" s="65"/>
      <c r="Q31" s="65"/>
      <c r="R31" s="59"/>
      <c r="S31" s="57"/>
      <c r="T31" s="65"/>
      <c r="U31" s="65"/>
      <c r="V31" s="65"/>
      <c r="W31" s="65"/>
      <c r="X31" s="65"/>
      <c r="Y31" s="65"/>
      <c r="Z31" s="59"/>
    </row>
    <row r="32" spans="1:27" s="1" customFormat="1" x14ac:dyDescent="0.25">
      <c r="A32" s="57"/>
      <c r="B32" s="65"/>
      <c r="C32" s="57"/>
      <c r="D32" s="59"/>
      <c r="E32" s="57"/>
      <c r="F32" s="59"/>
      <c r="G32" s="57"/>
      <c r="H32" s="59"/>
      <c r="I32" s="57"/>
      <c r="J32" s="59"/>
      <c r="K32" s="57"/>
      <c r="L32" s="65"/>
      <c r="M32" s="65"/>
      <c r="N32" s="65"/>
      <c r="O32" s="65"/>
      <c r="P32" s="65"/>
      <c r="Q32" s="65"/>
      <c r="R32" s="59"/>
      <c r="S32" s="57"/>
      <c r="T32" s="65"/>
      <c r="U32" s="65"/>
      <c r="V32" s="65"/>
      <c r="W32" s="65"/>
      <c r="X32" s="65"/>
      <c r="Y32" s="65"/>
      <c r="Z32" s="59"/>
    </row>
    <row r="33" spans="1:27" s="2" customFormat="1" x14ac:dyDescent="0.25">
      <c r="A33" s="62"/>
      <c r="B33" s="64"/>
      <c r="C33" s="62"/>
      <c r="D33" s="63"/>
      <c r="E33" s="62"/>
      <c r="F33" s="63"/>
      <c r="G33" s="62"/>
      <c r="H33" s="63"/>
      <c r="I33" s="62"/>
      <c r="J33" s="63"/>
      <c r="K33" s="62"/>
      <c r="L33" s="64"/>
      <c r="M33" s="64"/>
      <c r="N33" s="64"/>
      <c r="O33" s="64"/>
      <c r="P33" s="64"/>
      <c r="Q33" s="64"/>
      <c r="R33" s="63"/>
      <c r="S33" s="62"/>
      <c r="T33" s="64"/>
      <c r="U33" s="64"/>
      <c r="V33" s="64"/>
      <c r="W33" s="64"/>
      <c r="X33" s="64"/>
      <c r="Y33" s="64"/>
      <c r="Z33" s="63"/>
      <c r="AA33" s="1"/>
    </row>
    <row r="34" spans="1:27" s="1" customFormat="1" ht="18" x14ac:dyDescent="0.25">
      <c r="A34" s="39">
        <f>S28+1</f>
        <v>43884</v>
      </c>
      <c r="B34" s="40"/>
      <c r="C34" s="39">
        <f>A34+1</f>
        <v>43885</v>
      </c>
      <c r="D34" s="41"/>
      <c r="E34" s="39">
        <f>C34+1</f>
        <v>43886</v>
      </c>
      <c r="F34" s="41"/>
      <c r="G34" s="39">
        <f>E34+1</f>
        <v>43887</v>
      </c>
      <c r="H34" s="41"/>
      <c r="I34" s="39">
        <f>G34+1</f>
        <v>43888</v>
      </c>
      <c r="J34" s="41"/>
      <c r="K34" s="54">
        <f>I34+1</f>
        <v>43889</v>
      </c>
      <c r="L34" s="55"/>
      <c r="M34" s="60"/>
      <c r="N34" s="60"/>
      <c r="O34" s="60"/>
      <c r="P34" s="60"/>
      <c r="Q34" s="60"/>
      <c r="R34" s="61"/>
      <c r="S34" s="54">
        <f>K34+1</f>
        <v>43890</v>
      </c>
      <c r="T34" s="55"/>
      <c r="U34" s="60"/>
      <c r="V34" s="60"/>
      <c r="W34" s="60"/>
      <c r="X34" s="60"/>
      <c r="Y34" s="60"/>
      <c r="Z34" s="61"/>
    </row>
    <row r="35" spans="1:27" s="1" customFormat="1" x14ac:dyDescent="0.25">
      <c r="A35" s="57"/>
      <c r="B35" s="65"/>
      <c r="C35" s="57"/>
      <c r="D35" s="59"/>
      <c r="E35" s="57"/>
      <c r="F35" s="59"/>
      <c r="G35" s="57"/>
      <c r="H35" s="59"/>
      <c r="I35" s="57"/>
      <c r="J35" s="59"/>
      <c r="K35" s="57"/>
      <c r="L35" s="65"/>
      <c r="M35" s="65"/>
      <c r="N35" s="65"/>
      <c r="O35" s="65"/>
      <c r="P35" s="65"/>
      <c r="Q35" s="65"/>
      <c r="R35" s="59"/>
      <c r="S35" s="57"/>
      <c r="T35" s="65"/>
      <c r="U35" s="65"/>
      <c r="V35" s="65"/>
      <c r="W35" s="65"/>
      <c r="X35" s="65"/>
      <c r="Y35" s="65"/>
      <c r="Z35" s="59"/>
      <c r="AA35" s="35"/>
    </row>
    <row r="36" spans="1:27" s="1" customFormat="1" x14ac:dyDescent="0.25">
      <c r="A36" s="57"/>
      <c r="B36" s="65"/>
      <c r="C36" s="57"/>
      <c r="D36" s="59"/>
      <c r="E36" s="57"/>
      <c r="F36" s="59"/>
      <c r="G36" s="57"/>
      <c r="H36" s="59"/>
      <c r="I36" s="57"/>
      <c r="J36" s="59"/>
      <c r="K36" s="57"/>
      <c r="L36" s="65"/>
      <c r="M36" s="65"/>
      <c r="N36" s="65"/>
      <c r="O36" s="65"/>
      <c r="P36" s="65"/>
      <c r="Q36" s="65"/>
      <c r="R36" s="59"/>
      <c r="S36" s="57"/>
      <c r="T36" s="65"/>
      <c r="U36" s="65"/>
      <c r="V36" s="65"/>
      <c r="W36" s="65"/>
      <c r="X36" s="65"/>
      <c r="Y36" s="65"/>
      <c r="Z36" s="59"/>
    </row>
    <row r="37" spans="1:27" s="1" customFormat="1" x14ac:dyDescent="0.25">
      <c r="A37" s="57"/>
      <c r="B37" s="65"/>
      <c r="C37" s="57"/>
      <c r="D37" s="59"/>
      <c r="E37" s="57"/>
      <c r="F37" s="59"/>
      <c r="G37" s="57"/>
      <c r="H37" s="59"/>
      <c r="I37" s="57"/>
      <c r="J37" s="59"/>
      <c r="K37" s="57"/>
      <c r="L37" s="65"/>
      <c r="M37" s="65"/>
      <c r="N37" s="65"/>
      <c r="O37" s="65"/>
      <c r="P37" s="65"/>
      <c r="Q37" s="65"/>
      <c r="R37" s="59"/>
      <c r="S37" s="57"/>
      <c r="T37" s="65"/>
      <c r="U37" s="65"/>
      <c r="V37" s="65"/>
      <c r="W37" s="65"/>
      <c r="X37" s="65"/>
      <c r="Y37" s="65"/>
      <c r="Z37" s="59"/>
    </row>
    <row r="38" spans="1:27" s="1" customFormat="1" x14ac:dyDescent="0.25">
      <c r="A38" s="57"/>
      <c r="B38" s="65"/>
      <c r="C38" s="57"/>
      <c r="D38" s="59"/>
      <c r="E38" s="57"/>
      <c r="F38" s="59"/>
      <c r="G38" s="57"/>
      <c r="H38" s="59"/>
      <c r="I38" s="57"/>
      <c r="J38" s="59"/>
      <c r="K38" s="57"/>
      <c r="L38" s="65"/>
      <c r="M38" s="65"/>
      <c r="N38" s="65"/>
      <c r="O38" s="65"/>
      <c r="P38" s="65"/>
      <c r="Q38" s="65"/>
      <c r="R38" s="59"/>
      <c r="S38" s="57"/>
      <c r="T38" s="65"/>
      <c r="U38" s="65"/>
      <c r="V38" s="65"/>
      <c r="W38" s="65"/>
      <c r="X38" s="65"/>
      <c r="Y38" s="65"/>
      <c r="Z38" s="59"/>
    </row>
    <row r="39" spans="1:27" s="2" customFormat="1" x14ac:dyDescent="0.25">
      <c r="A39" s="62"/>
      <c r="B39" s="64"/>
      <c r="C39" s="62"/>
      <c r="D39" s="63"/>
      <c r="E39" s="62"/>
      <c r="F39" s="63"/>
      <c r="G39" s="62"/>
      <c r="H39" s="63"/>
      <c r="I39" s="62"/>
      <c r="J39" s="63"/>
      <c r="K39" s="62"/>
      <c r="L39" s="64"/>
      <c r="M39" s="64"/>
      <c r="N39" s="64"/>
      <c r="O39" s="64"/>
      <c r="P39" s="64"/>
      <c r="Q39" s="64"/>
      <c r="R39" s="63"/>
      <c r="S39" s="62"/>
      <c r="T39" s="64"/>
      <c r="U39" s="64"/>
      <c r="V39" s="64"/>
      <c r="W39" s="64"/>
      <c r="X39" s="64"/>
      <c r="Y39" s="64"/>
      <c r="Z39" s="63"/>
      <c r="AA39" s="1"/>
    </row>
    <row r="40" spans="1:27" ht="18" x14ac:dyDescent="0.3">
      <c r="A40" s="29">
        <f>S34+1</f>
        <v>43891</v>
      </c>
      <c r="B40" s="33"/>
      <c r="C40" s="29">
        <f>A40+1</f>
        <v>43892</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7"/>
      <c r="B41" s="56"/>
      <c r="C41" s="47"/>
      <c r="D41" s="49"/>
      <c r="E41" s="14"/>
      <c r="F41" s="6"/>
      <c r="G41" s="6"/>
      <c r="H41" s="6"/>
      <c r="I41" s="6"/>
      <c r="J41" s="6"/>
      <c r="K41" s="6"/>
      <c r="L41" s="6"/>
      <c r="M41" s="6"/>
      <c r="N41" s="6"/>
      <c r="O41" s="6"/>
      <c r="P41" s="6"/>
      <c r="Q41" s="6"/>
      <c r="R41" s="6"/>
      <c r="S41" s="6"/>
      <c r="T41" s="6"/>
      <c r="U41" s="6"/>
      <c r="V41" s="6"/>
      <c r="W41" s="6"/>
      <c r="X41" s="6"/>
      <c r="Y41" s="6"/>
      <c r="Z41" s="8"/>
    </row>
    <row r="42" spans="1:27" x14ac:dyDescent="0.25">
      <c r="A42" s="47"/>
      <c r="B42" s="56"/>
      <c r="C42" s="47"/>
      <c r="D42" s="49"/>
      <c r="E42" s="14"/>
      <c r="F42" s="6"/>
      <c r="G42" s="6"/>
      <c r="H42" s="6"/>
      <c r="I42" s="6"/>
      <c r="J42" s="6"/>
      <c r="K42" s="6"/>
      <c r="L42" s="6"/>
      <c r="M42" s="6"/>
      <c r="N42" s="6"/>
      <c r="O42" s="6"/>
      <c r="P42" s="6"/>
      <c r="Q42" s="6"/>
      <c r="R42" s="6"/>
      <c r="S42" s="6"/>
      <c r="T42" s="6"/>
      <c r="U42" s="6"/>
      <c r="V42" s="6"/>
      <c r="W42" s="6"/>
      <c r="X42" s="6"/>
      <c r="Y42" s="6"/>
      <c r="Z42" s="7"/>
    </row>
    <row r="43" spans="1:27" x14ac:dyDescent="0.25">
      <c r="A43" s="47"/>
      <c r="B43" s="56"/>
      <c r="C43" s="47"/>
      <c r="D43" s="49"/>
      <c r="E43" s="14"/>
      <c r="F43" s="6"/>
      <c r="G43" s="6"/>
      <c r="H43" s="6"/>
      <c r="I43" s="6"/>
      <c r="J43" s="6"/>
      <c r="K43" s="6"/>
      <c r="L43" s="6"/>
      <c r="M43" s="6"/>
      <c r="N43" s="6"/>
      <c r="O43" s="6"/>
      <c r="P43" s="6"/>
      <c r="Q43" s="6"/>
      <c r="R43" s="6"/>
      <c r="S43" s="6"/>
      <c r="T43" s="6"/>
      <c r="U43" s="6"/>
      <c r="V43" s="6"/>
      <c r="W43" s="6"/>
      <c r="X43" s="6"/>
      <c r="Y43" s="6"/>
      <c r="Z43" s="7"/>
    </row>
    <row r="44" spans="1:27" x14ac:dyDescent="0.25">
      <c r="A44" s="47"/>
      <c r="B44" s="56"/>
      <c r="C44" s="47"/>
      <c r="D44" s="49"/>
      <c r="E44" s="14"/>
      <c r="F44" s="6"/>
      <c r="G44" s="6"/>
      <c r="H44" s="6"/>
      <c r="I44" s="6"/>
      <c r="J44" s="6"/>
      <c r="K44" s="73"/>
      <c r="L44" s="73"/>
      <c r="M44" s="73"/>
      <c r="N44" s="73"/>
      <c r="O44" s="73"/>
      <c r="P44" s="73"/>
      <c r="Q44" s="73"/>
      <c r="R44" s="73"/>
      <c r="S44" s="73"/>
      <c r="T44" s="73"/>
      <c r="U44" s="73"/>
      <c r="V44" s="73"/>
      <c r="W44" s="73"/>
      <c r="X44" s="73"/>
      <c r="Y44" s="73"/>
      <c r="Z44" s="74"/>
    </row>
    <row r="45" spans="1:27" s="1" customFormat="1" x14ac:dyDescent="0.25">
      <c r="A45" s="44"/>
      <c r="B45" s="45"/>
      <c r="C45" s="44"/>
      <c r="D45" s="46"/>
      <c r="E45" s="15"/>
      <c r="F45" s="16"/>
      <c r="G45" s="16"/>
      <c r="H45" s="16"/>
      <c r="I45" s="16"/>
      <c r="J45" s="16"/>
      <c r="K45" s="71"/>
      <c r="L45" s="71"/>
      <c r="M45" s="71"/>
      <c r="N45" s="71"/>
      <c r="O45" s="71"/>
      <c r="P45" s="71"/>
      <c r="Q45" s="71"/>
      <c r="R45" s="71"/>
      <c r="S45" s="71"/>
      <c r="T45" s="71"/>
      <c r="U45" s="71"/>
      <c r="V45" s="71"/>
      <c r="W45" s="71"/>
      <c r="X45" s="71"/>
      <c r="Y45" s="71"/>
      <c r="Z45" s="7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D45"/>
  <sheetViews>
    <sheetView showGridLines="0" workbookViewId="0">
      <pane ySplit="9" topLeftCell="A10" activePane="bottomLeft" state="frozen"/>
      <selection pane="bottomLeft" activeCell="A37" sqref="A37:B3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66">
        <f>DATE('January 2020'!AD18,'January 2020'!AD20+2,1)</f>
        <v>43891</v>
      </c>
      <c r="B1" s="66"/>
      <c r="C1" s="66"/>
      <c r="D1" s="66"/>
      <c r="E1" s="66"/>
      <c r="F1" s="66"/>
      <c r="G1" s="66"/>
      <c r="H1" s="66"/>
      <c r="I1" s="11"/>
      <c r="J1" s="11"/>
      <c r="K1" s="69">
        <f>DATE(YEAR(A1),MONTH(A1)-1,1)</f>
        <v>43862</v>
      </c>
      <c r="L1" s="69"/>
      <c r="M1" s="69"/>
      <c r="N1" s="69"/>
      <c r="O1" s="69"/>
      <c r="P1" s="69"/>
      <c r="Q1" s="69"/>
      <c r="S1" s="69">
        <f>DATE(YEAR(A1),MONTH(A1)+1,1)</f>
        <v>43922</v>
      </c>
      <c r="T1" s="69"/>
      <c r="U1" s="69"/>
      <c r="V1" s="69"/>
      <c r="W1" s="69"/>
      <c r="X1" s="69"/>
      <c r="Y1" s="69"/>
    </row>
    <row r="2" spans="1:30"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t="str">
        <f t="shared" si="0"/>
        <v/>
      </c>
      <c r="Q3" s="18">
        <f t="shared" si="0"/>
        <v>43862</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f t="shared" si="1"/>
        <v>43922</v>
      </c>
      <c r="W3" s="18">
        <f t="shared" si="1"/>
        <v>43923</v>
      </c>
      <c r="X3" s="18">
        <f t="shared" si="1"/>
        <v>43924</v>
      </c>
      <c r="Y3" s="18">
        <f t="shared" si="1"/>
        <v>43925</v>
      </c>
    </row>
    <row r="4" spans="1:30" s="4" customFormat="1" ht="9" customHeight="1" x14ac:dyDescent="0.2">
      <c r="A4" s="66"/>
      <c r="B4" s="66"/>
      <c r="C4" s="66"/>
      <c r="D4" s="66"/>
      <c r="E4" s="66"/>
      <c r="F4" s="66"/>
      <c r="G4" s="66"/>
      <c r="H4" s="66"/>
      <c r="I4" s="11"/>
      <c r="J4" s="11"/>
      <c r="K4" s="18">
        <f t="shared" si="0"/>
        <v>43863</v>
      </c>
      <c r="L4" s="18">
        <f t="shared" si="0"/>
        <v>43864</v>
      </c>
      <c r="M4" s="18">
        <f t="shared" si="0"/>
        <v>43865</v>
      </c>
      <c r="N4" s="18">
        <f t="shared" si="0"/>
        <v>43866</v>
      </c>
      <c r="O4" s="18">
        <f t="shared" si="0"/>
        <v>43867</v>
      </c>
      <c r="P4" s="18">
        <f t="shared" si="0"/>
        <v>43868</v>
      </c>
      <c r="Q4" s="18">
        <f t="shared" si="0"/>
        <v>43869</v>
      </c>
      <c r="R4" s="3"/>
      <c r="S4" s="18">
        <f t="shared" si="1"/>
        <v>43926</v>
      </c>
      <c r="T4" s="18">
        <f t="shared" si="1"/>
        <v>43927</v>
      </c>
      <c r="U4" s="18">
        <f t="shared" si="1"/>
        <v>43928</v>
      </c>
      <c r="V4" s="18">
        <f t="shared" si="1"/>
        <v>43929</v>
      </c>
      <c r="W4" s="18">
        <f t="shared" si="1"/>
        <v>43930</v>
      </c>
      <c r="X4" s="18">
        <f t="shared" si="1"/>
        <v>43931</v>
      </c>
      <c r="Y4" s="18">
        <f t="shared" si="1"/>
        <v>43932</v>
      </c>
    </row>
    <row r="5" spans="1:30" s="4" customFormat="1" ht="9" customHeight="1" x14ac:dyDescent="0.2">
      <c r="A5" s="66"/>
      <c r="B5" s="66"/>
      <c r="C5" s="66"/>
      <c r="D5" s="66"/>
      <c r="E5" s="66"/>
      <c r="F5" s="66"/>
      <c r="G5" s="66"/>
      <c r="H5" s="66"/>
      <c r="I5" s="11"/>
      <c r="J5" s="11"/>
      <c r="K5" s="18">
        <f t="shared" si="0"/>
        <v>43870</v>
      </c>
      <c r="L5" s="18">
        <f t="shared" si="0"/>
        <v>43871</v>
      </c>
      <c r="M5" s="18">
        <f t="shared" si="0"/>
        <v>43872</v>
      </c>
      <c r="N5" s="18">
        <f t="shared" si="0"/>
        <v>43873</v>
      </c>
      <c r="O5" s="18">
        <f t="shared" si="0"/>
        <v>43874</v>
      </c>
      <c r="P5" s="18">
        <f t="shared" si="0"/>
        <v>43875</v>
      </c>
      <c r="Q5" s="18">
        <f t="shared" si="0"/>
        <v>43876</v>
      </c>
      <c r="R5" s="3"/>
      <c r="S5" s="18">
        <f t="shared" si="1"/>
        <v>43933</v>
      </c>
      <c r="T5" s="18">
        <f t="shared" si="1"/>
        <v>43934</v>
      </c>
      <c r="U5" s="18">
        <f t="shared" si="1"/>
        <v>43935</v>
      </c>
      <c r="V5" s="18">
        <f t="shared" si="1"/>
        <v>43936</v>
      </c>
      <c r="W5" s="18">
        <f t="shared" si="1"/>
        <v>43937</v>
      </c>
      <c r="X5" s="18">
        <f t="shared" si="1"/>
        <v>43938</v>
      </c>
      <c r="Y5" s="18">
        <f t="shared" si="1"/>
        <v>43939</v>
      </c>
    </row>
    <row r="6" spans="1:30" s="4" customFormat="1" ht="14.4" customHeight="1" x14ac:dyDescent="0.2">
      <c r="A6" s="66"/>
      <c r="B6" s="66"/>
      <c r="C6" s="66"/>
      <c r="D6" s="66"/>
      <c r="E6" s="66"/>
      <c r="F6" s="66"/>
      <c r="G6" s="66"/>
      <c r="H6" s="66"/>
      <c r="I6" s="11"/>
      <c r="J6" s="11"/>
      <c r="K6" s="18">
        <f t="shared" si="0"/>
        <v>43877</v>
      </c>
      <c r="L6" s="18">
        <f t="shared" si="0"/>
        <v>43878</v>
      </c>
      <c r="M6" s="18">
        <f t="shared" si="0"/>
        <v>43879</v>
      </c>
      <c r="N6" s="18">
        <f t="shared" si="0"/>
        <v>43880</v>
      </c>
      <c r="O6" s="18">
        <f t="shared" si="0"/>
        <v>43881</v>
      </c>
      <c r="P6" s="18">
        <f t="shared" si="0"/>
        <v>43882</v>
      </c>
      <c r="Q6" s="18">
        <f t="shared" si="0"/>
        <v>43883</v>
      </c>
      <c r="R6" s="3"/>
      <c r="S6" s="18">
        <f t="shared" si="1"/>
        <v>43940</v>
      </c>
      <c r="T6" s="18">
        <f t="shared" si="1"/>
        <v>43941</v>
      </c>
      <c r="U6" s="18">
        <f t="shared" si="1"/>
        <v>43942</v>
      </c>
      <c r="V6" s="18">
        <f t="shared" si="1"/>
        <v>43943</v>
      </c>
      <c r="W6" s="18">
        <f t="shared" si="1"/>
        <v>43944</v>
      </c>
      <c r="X6" s="18">
        <f t="shared" si="1"/>
        <v>43945</v>
      </c>
      <c r="Y6" s="18">
        <f t="shared" si="1"/>
        <v>43946</v>
      </c>
      <c r="AB6" s="1"/>
      <c r="AC6" s="1"/>
      <c r="AD6" s="1"/>
    </row>
    <row r="7" spans="1:30" s="4" customFormat="1" ht="9" customHeight="1" x14ac:dyDescent="0.2">
      <c r="A7" s="66"/>
      <c r="B7" s="66"/>
      <c r="C7" s="66"/>
      <c r="D7" s="66"/>
      <c r="E7" s="66"/>
      <c r="F7" s="66"/>
      <c r="G7" s="66"/>
      <c r="H7" s="66"/>
      <c r="I7" s="11"/>
      <c r="J7" s="11"/>
      <c r="K7" s="18">
        <f t="shared" si="0"/>
        <v>43884</v>
      </c>
      <c r="L7" s="18">
        <f t="shared" si="0"/>
        <v>43885</v>
      </c>
      <c r="M7" s="18">
        <f t="shared" si="0"/>
        <v>43886</v>
      </c>
      <c r="N7" s="18">
        <f t="shared" si="0"/>
        <v>43887</v>
      </c>
      <c r="O7" s="18">
        <f t="shared" si="0"/>
        <v>43888</v>
      </c>
      <c r="P7" s="18">
        <f t="shared" si="0"/>
        <v>43889</v>
      </c>
      <c r="Q7" s="18">
        <f t="shared" si="0"/>
        <v>43890</v>
      </c>
      <c r="R7" s="3"/>
      <c r="S7" s="18">
        <f t="shared" si="1"/>
        <v>43947</v>
      </c>
      <c r="T7" s="18">
        <f t="shared" si="1"/>
        <v>43948</v>
      </c>
      <c r="U7" s="18">
        <f t="shared" si="1"/>
        <v>43949</v>
      </c>
      <c r="V7" s="18">
        <f t="shared" si="1"/>
        <v>43950</v>
      </c>
      <c r="W7" s="18">
        <f t="shared" si="1"/>
        <v>43951</v>
      </c>
      <c r="X7" s="18" t="str">
        <f t="shared" si="1"/>
        <v/>
      </c>
      <c r="Y7" s="18" t="str">
        <f t="shared" si="1"/>
        <v/>
      </c>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30" s="1" customFormat="1" ht="21" customHeight="1" x14ac:dyDescent="0.25">
      <c r="A9" s="67">
        <f>A10</f>
        <v>43891</v>
      </c>
      <c r="B9" s="68"/>
      <c r="C9" s="68">
        <f>C10</f>
        <v>43892</v>
      </c>
      <c r="D9" s="68"/>
      <c r="E9" s="68">
        <f>E10</f>
        <v>43893</v>
      </c>
      <c r="F9" s="68"/>
      <c r="G9" s="68">
        <f>G10</f>
        <v>43894</v>
      </c>
      <c r="H9" s="68"/>
      <c r="I9" s="68">
        <f>I10</f>
        <v>43895</v>
      </c>
      <c r="J9" s="68"/>
      <c r="K9" s="68">
        <f>K10</f>
        <v>43896</v>
      </c>
      <c r="L9" s="68"/>
      <c r="M9" s="68"/>
      <c r="N9" s="68"/>
      <c r="O9" s="68"/>
      <c r="P9" s="68"/>
      <c r="Q9" s="68"/>
      <c r="R9" s="68"/>
      <c r="S9" s="68">
        <f>S10</f>
        <v>43897</v>
      </c>
      <c r="T9" s="68"/>
      <c r="U9" s="68"/>
      <c r="V9" s="68"/>
      <c r="W9" s="68"/>
      <c r="X9" s="68"/>
      <c r="Y9" s="68"/>
      <c r="Z9" s="70"/>
    </row>
    <row r="10" spans="1:30" s="1" customFormat="1" ht="18" x14ac:dyDescent="0.25">
      <c r="A10" s="29">
        <f>$A$1-(WEEKDAY($A$1,1)-(start_day-1))-IF((WEEKDAY($A$1,1)-(start_day-1))&lt;=0,7,0)+1</f>
        <v>43891</v>
      </c>
      <c r="B10" s="33"/>
      <c r="C10" s="29">
        <f>A10+1</f>
        <v>43892</v>
      </c>
      <c r="D10" s="30"/>
      <c r="E10" s="29">
        <f>C10+1</f>
        <v>43893</v>
      </c>
      <c r="F10" s="30"/>
      <c r="G10" s="29">
        <f>E10+1</f>
        <v>43894</v>
      </c>
      <c r="H10" s="30"/>
      <c r="I10" s="29">
        <f>G10+1</f>
        <v>43895</v>
      </c>
      <c r="J10" s="30"/>
      <c r="K10" s="50">
        <f>I10+1</f>
        <v>43896</v>
      </c>
      <c r="L10" s="51"/>
      <c r="M10" s="52"/>
      <c r="N10" s="52"/>
      <c r="O10" s="52"/>
      <c r="P10" s="52"/>
      <c r="Q10" s="52"/>
      <c r="R10" s="53"/>
      <c r="S10" s="50">
        <f>K10+1</f>
        <v>43897</v>
      </c>
      <c r="T10" s="51"/>
      <c r="U10" s="52"/>
      <c r="V10" s="52"/>
      <c r="W10" s="52"/>
      <c r="X10" s="52"/>
      <c r="Y10" s="52"/>
      <c r="Z10" s="53"/>
    </row>
    <row r="11" spans="1:30" s="1" customFormat="1" x14ac:dyDescent="0.25">
      <c r="A11" s="47"/>
      <c r="B11" s="56"/>
      <c r="C11" s="47"/>
      <c r="D11" s="49"/>
      <c r="E11" s="47"/>
      <c r="F11" s="49"/>
      <c r="G11" s="47"/>
      <c r="H11" s="49"/>
      <c r="I11" s="47"/>
      <c r="J11" s="49"/>
      <c r="K11" s="47"/>
      <c r="L11" s="56"/>
      <c r="M11" s="56"/>
      <c r="N11" s="56"/>
      <c r="O11" s="56"/>
      <c r="P11" s="56"/>
      <c r="Q11" s="56"/>
      <c r="R11" s="49"/>
      <c r="S11" s="47"/>
      <c r="T11" s="56"/>
      <c r="U11" s="56"/>
      <c r="V11" s="56"/>
      <c r="W11" s="56"/>
      <c r="X11" s="56"/>
      <c r="Y11" s="56"/>
      <c r="Z11" s="49"/>
      <c r="AA11" s="35"/>
    </row>
    <row r="12" spans="1:30" s="1" customFormat="1" x14ac:dyDescent="0.25">
      <c r="A12" s="47"/>
      <c r="B12" s="56"/>
      <c r="C12" s="47"/>
      <c r="D12" s="49"/>
      <c r="E12" s="47"/>
      <c r="F12" s="49"/>
      <c r="G12" s="47"/>
      <c r="H12" s="49"/>
      <c r="I12" s="47"/>
      <c r="J12" s="49"/>
      <c r="K12" s="47"/>
      <c r="L12" s="56"/>
      <c r="M12" s="56"/>
      <c r="N12" s="56"/>
      <c r="O12" s="56"/>
      <c r="P12" s="56"/>
      <c r="Q12" s="56"/>
      <c r="R12" s="49"/>
      <c r="S12" s="47"/>
      <c r="T12" s="56"/>
      <c r="U12" s="56"/>
      <c r="V12" s="56"/>
      <c r="W12" s="56"/>
      <c r="X12" s="56"/>
      <c r="Y12" s="56"/>
      <c r="Z12" s="49"/>
    </row>
    <row r="13" spans="1:30" s="1" customFormat="1" x14ac:dyDescent="0.25">
      <c r="A13" s="47"/>
      <c r="B13" s="56"/>
      <c r="C13" s="47"/>
      <c r="D13" s="49"/>
      <c r="E13" s="47"/>
      <c r="F13" s="49"/>
      <c r="G13" s="47"/>
      <c r="H13" s="49"/>
      <c r="I13" s="47"/>
      <c r="J13" s="49"/>
      <c r="K13" s="47"/>
      <c r="L13" s="56"/>
      <c r="M13" s="56"/>
      <c r="N13" s="56"/>
      <c r="O13" s="56"/>
      <c r="P13" s="56"/>
      <c r="Q13" s="56"/>
      <c r="R13" s="49"/>
      <c r="S13" s="47"/>
      <c r="T13" s="56"/>
      <c r="U13" s="56"/>
      <c r="V13" s="56"/>
      <c r="W13" s="56"/>
      <c r="X13" s="56"/>
      <c r="Y13" s="56"/>
      <c r="Z13" s="49"/>
    </row>
    <row r="14" spans="1:30" s="1" customFormat="1" x14ac:dyDescent="0.25">
      <c r="A14" s="47"/>
      <c r="B14" s="56"/>
      <c r="C14" s="47"/>
      <c r="D14" s="49"/>
      <c r="E14" s="47"/>
      <c r="F14" s="49"/>
      <c r="G14" s="47"/>
      <c r="H14" s="49"/>
      <c r="I14" s="47"/>
      <c r="J14" s="49"/>
      <c r="K14" s="47"/>
      <c r="L14" s="56"/>
      <c r="M14" s="56"/>
      <c r="N14" s="56"/>
      <c r="O14" s="56"/>
      <c r="P14" s="56"/>
      <c r="Q14" s="56"/>
      <c r="R14" s="49"/>
      <c r="S14" s="47"/>
      <c r="T14" s="56"/>
      <c r="U14" s="56"/>
      <c r="V14" s="56"/>
      <c r="W14" s="56"/>
      <c r="X14" s="56"/>
      <c r="Y14" s="56"/>
      <c r="Z14" s="49"/>
    </row>
    <row r="15" spans="1:30" s="2" customFormat="1" ht="13.2" customHeight="1" x14ac:dyDescent="0.25">
      <c r="A15" s="44"/>
      <c r="B15" s="45"/>
      <c r="C15" s="44"/>
      <c r="D15" s="46"/>
      <c r="E15" s="44"/>
      <c r="F15" s="46"/>
      <c r="G15" s="44"/>
      <c r="H15" s="46"/>
      <c r="I15" s="44"/>
      <c r="J15" s="46"/>
      <c r="K15" s="44"/>
      <c r="L15" s="45"/>
      <c r="M15" s="45"/>
      <c r="N15" s="45"/>
      <c r="O15" s="45"/>
      <c r="P15" s="45"/>
      <c r="Q15" s="45"/>
      <c r="R15" s="46"/>
      <c r="S15" s="44"/>
      <c r="T15" s="45"/>
      <c r="U15" s="45"/>
      <c r="V15" s="45"/>
      <c r="W15" s="45"/>
      <c r="X15" s="45"/>
      <c r="Y15" s="45"/>
      <c r="Z15" s="46"/>
      <c r="AA15" s="1"/>
    </row>
    <row r="16" spans="1:30" s="1" customFormat="1" ht="18" x14ac:dyDescent="0.25">
      <c r="A16" s="29">
        <f>S10+1</f>
        <v>43898</v>
      </c>
      <c r="B16" s="33"/>
      <c r="C16" s="29">
        <f>A16+1</f>
        <v>43899</v>
      </c>
      <c r="D16" s="30"/>
      <c r="E16" s="29">
        <f>C16+1</f>
        <v>43900</v>
      </c>
      <c r="F16" s="30"/>
      <c r="G16" s="29">
        <f>E16+1</f>
        <v>43901</v>
      </c>
      <c r="H16" s="30"/>
      <c r="I16" s="29">
        <f>G16+1</f>
        <v>43902</v>
      </c>
      <c r="J16" s="30"/>
      <c r="K16" s="50">
        <f>I16+1</f>
        <v>43903</v>
      </c>
      <c r="L16" s="51"/>
      <c r="M16" s="52"/>
      <c r="N16" s="52"/>
      <c r="O16" s="52"/>
      <c r="P16" s="52"/>
      <c r="Q16" s="52"/>
      <c r="R16" s="53"/>
      <c r="S16" s="50">
        <f>K16+1</f>
        <v>43904</v>
      </c>
      <c r="T16" s="51"/>
      <c r="U16" s="52"/>
      <c r="V16" s="52"/>
      <c r="W16" s="52"/>
      <c r="X16" s="52"/>
      <c r="Y16" s="52"/>
      <c r="Z16" s="53"/>
    </row>
    <row r="17" spans="1:27" s="1" customFormat="1" x14ac:dyDescent="0.25">
      <c r="A17" s="47"/>
      <c r="B17" s="56"/>
      <c r="C17" s="47"/>
      <c r="D17" s="49"/>
      <c r="E17" s="47"/>
      <c r="F17" s="49"/>
      <c r="G17" s="47"/>
      <c r="H17" s="49"/>
      <c r="I17" s="47"/>
      <c r="J17" s="49"/>
      <c r="K17" s="47"/>
      <c r="L17" s="56"/>
      <c r="M17" s="56"/>
      <c r="N17" s="56"/>
      <c r="O17" s="56"/>
      <c r="P17" s="56"/>
      <c r="Q17" s="56"/>
      <c r="R17" s="49"/>
      <c r="S17" s="47"/>
      <c r="T17" s="56"/>
      <c r="U17" s="56"/>
      <c r="V17" s="56"/>
      <c r="W17" s="56"/>
      <c r="X17" s="56"/>
      <c r="Y17" s="56"/>
      <c r="Z17" s="49"/>
      <c r="AA17" s="35"/>
    </row>
    <row r="18" spans="1:27" s="1" customFormat="1" x14ac:dyDescent="0.25">
      <c r="A18" s="47"/>
      <c r="B18" s="56"/>
      <c r="C18" s="47"/>
      <c r="D18" s="49"/>
      <c r="E18" s="47"/>
      <c r="F18" s="49"/>
      <c r="G18" s="47"/>
      <c r="H18" s="49"/>
      <c r="I18" s="47"/>
      <c r="J18" s="49"/>
      <c r="K18" s="47"/>
      <c r="L18" s="56"/>
      <c r="M18" s="56"/>
      <c r="N18" s="56"/>
      <c r="O18" s="56"/>
      <c r="P18" s="56"/>
      <c r="Q18" s="56"/>
      <c r="R18" s="49"/>
      <c r="S18" s="47"/>
      <c r="T18" s="56"/>
      <c r="U18" s="56"/>
      <c r="V18" s="56"/>
      <c r="W18" s="56"/>
      <c r="X18" s="56"/>
      <c r="Y18" s="56"/>
      <c r="Z18" s="49"/>
    </row>
    <row r="19" spans="1:27" s="1" customFormat="1" x14ac:dyDescent="0.25">
      <c r="A19" s="47"/>
      <c r="B19" s="56"/>
      <c r="C19" s="47"/>
      <c r="D19" s="49"/>
      <c r="E19" s="47"/>
      <c r="F19" s="49"/>
      <c r="G19" s="47"/>
      <c r="H19" s="49"/>
      <c r="I19" s="47"/>
      <c r="J19" s="49"/>
      <c r="K19" s="47"/>
      <c r="L19" s="56"/>
      <c r="M19" s="56"/>
      <c r="N19" s="56"/>
      <c r="O19" s="56"/>
      <c r="P19" s="56"/>
      <c r="Q19" s="56"/>
      <c r="R19" s="49"/>
      <c r="S19" s="47"/>
      <c r="T19" s="56"/>
      <c r="U19" s="56"/>
      <c r="V19" s="56"/>
      <c r="W19" s="56"/>
      <c r="X19" s="56"/>
      <c r="Y19" s="56"/>
      <c r="Z19" s="49"/>
    </row>
    <row r="20" spans="1:27" s="1" customFormat="1" x14ac:dyDescent="0.25">
      <c r="A20" s="47"/>
      <c r="B20" s="56"/>
      <c r="C20" s="47"/>
      <c r="D20" s="49"/>
      <c r="E20" s="47"/>
      <c r="F20" s="49"/>
      <c r="G20" s="47"/>
      <c r="H20" s="49"/>
      <c r="I20" s="47"/>
      <c r="J20" s="49"/>
      <c r="K20" s="47"/>
      <c r="L20" s="56"/>
      <c r="M20" s="56"/>
      <c r="N20" s="56"/>
      <c r="O20" s="56"/>
      <c r="P20" s="56"/>
      <c r="Q20" s="56"/>
      <c r="R20" s="49"/>
      <c r="S20" s="47"/>
      <c r="T20" s="56"/>
      <c r="U20" s="56"/>
      <c r="V20" s="56"/>
      <c r="W20" s="56"/>
      <c r="X20" s="56"/>
      <c r="Y20" s="56"/>
      <c r="Z20" s="49"/>
    </row>
    <row r="21" spans="1:27" s="2" customFormat="1" ht="13.2" customHeight="1" x14ac:dyDescent="0.25">
      <c r="A21" s="44"/>
      <c r="B21" s="45"/>
      <c r="C21" s="44"/>
      <c r="D21" s="46"/>
      <c r="E21" s="44"/>
      <c r="F21" s="46"/>
      <c r="G21" s="44"/>
      <c r="H21" s="46"/>
      <c r="I21" s="44"/>
      <c r="J21" s="46"/>
      <c r="K21" s="44"/>
      <c r="L21" s="45"/>
      <c r="M21" s="45"/>
      <c r="N21" s="45"/>
      <c r="O21" s="45"/>
      <c r="P21" s="45"/>
      <c r="Q21" s="45"/>
      <c r="R21" s="46"/>
      <c r="S21" s="44"/>
      <c r="T21" s="45"/>
      <c r="U21" s="45"/>
      <c r="V21" s="45"/>
      <c r="W21" s="45"/>
      <c r="X21" s="45"/>
      <c r="Y21" s="45"/>
      <c r="Z21" s="46"/>
      <c r="AA21" s="1"/>
    </row>
    <row r="22" spans="1:27" s="1" customFormat="1" ht="18" x14ac:dyDescent="0.25">
      <c r="A22" s="31">
        <f>S16+1</f>
        <v>43905</v>
      </c>
      <c r="B22" s="33"/>
      <c r="C22" s="36">
        <f>A22+1</f>
        <v>43906</v>
      </c>
      <c r="D22" s="38"/>
      <c r="E22" s="36">
        <f>C22+1</f>
        <v>43907</v>
      </c>
      <c r="F22" s="38"/>
      <c r="G22" s="36">
        <f>E22+1</f>
        <v>43908</v>
      </c>
      <c r="H22" s="38"/>
      <c r="I22" s="36">
        <f>G22+1</f>
        <v>43909</v>
      </c>
      <c r="J22" s="38"/>
      <c r="K22" s="54">
        <f>I22+1</f>
        <v>43910</v>
      </c>
      <c r="L22" s="55"/>
      <c r="M22" s="60"/>
      <c r="N22" s="60"/>
      <c r="O22" s="60"/>
      <c r="P22" s="60"/>
      <c r="Q22" s="60"/>
      <c r="R22" s="61"/>
      <c r="S22" s="54">
        <f>K22+1</f>
        <v>43911</v>
      </c>
      <c r="T22" s="55"/>
      <c r="U22" s="60"/>
      <c r="V22" s="60"/>
      <c r="W22" s="60"/>
      <c r="X22" s="60"/>
      <c r="Y22" s="60"/>
      <c r="Z22" s="61"/>
    </row>
    <row r="23" spans="1:27" s="1" customFormat="1" x14ac:dyDescent="0.25">
      <c r="A23" s="47"/>
      <c r="B23" s="56"/>
      <c r="C23" s="57"/>
      <c r="D23" s="59"/>
      <c r="E23" s="57"/>
      <c r="F23" s="59"/>
      <c r="G23" s="57"/>
      <c r="H23" s="59"/>
      <c r="I23" s="57"/>
      <c r="J23" s="59"/>
      <c r="K23" s="57"/>
      <c r="L23" s="65"/>
      <c r="M23" s="65"/>
      <c r="N23" s="65"/>
      <c r="O23" s="65"/>
      <c r="P23" s="65"/>
      <c r="Q23" s="65"/>
      <c r="R23" s="59"/>
      <c r="S23" s="57"/>
      <c r="T23" s="65"/>
      <c r="U23" s="65"/>
      <c r="V23" s="65"/>
      <c r="W23" s="65"/>
      <c r="X23" s="65"/>
      <c r="Y23" s="65"/>
      <c r="Z23" s="59"/>
      <c r="AA23" s="35"/>
    </row>
    <row r="24" spans="1:27" s="1" customFormat="1" x14ac:dyDescent="0.25">
      <c r="A24" s="47"/>
      <c r="B24" s="56"/>
      <c r="C24" s="57"/>
      <c r="D24" s="59"/>
      <c r="E24" s="57"/>
      <c r="F24" s="59"/>
      <c r="G24" s="57"/>
      <c r="H24" s="59"/>
      <c r="I24" s="57"/>
      <c r="J24" s="59"/>
      <c r="K24" s="57"/>
      <c r="L24" s="65"/>
      <c r="M24" s="65"/>
      <c r="N24" s="65"/>
      <c r="O24" s="65"/>
      <c r="P24" s="65"/>
      <c r="Q24" s="65"/>
      <c r="R24" s="59"/>
      <c r="S24" s="57"/>
      <c r="T24" s="65"/>
      <c r="U24" s="65"/>
      <c r="V24" s="65"/>
      <c r="W24" s="65"/>
      <c r="X24" s="65"/>
      <c r="Y24" s="65"/>
      <c r="Z24" s="59"/>
    </row>
    <row r="25" spans="1:27" s="1" customFormat="1" x14ac:dyDescent="0.25">
      <c r="A25" s="47"/>
      <c r="B25" s="56"/>
      <c r="C25" s="57"/>
      <c r="D25" s="59"/>
      <c r="E25" s="57"/>
      <c r="F25" s="59"/>
      <c r="G25" s="57"/>
      <c r="H25" s="59"/>
      <c r="I25" s="57"/>
      <c r="J25" s="59"/>
      <c r="K25" s="57"/>
      <c r="L25" s="65"/>
      <c r="M25" s="65"/>
      <c r="N25" s="65"/>
      <c r="O25" s="65"/>
      <c r="P25" s="65"/>
      <c r="Q25" s="65"/>
      <c r="R25" s="59"/>
      <c r="S25" s="57"/>
      <c r="T25" s="65"/>
      <c r="U25" s="65"/>
      <c r="V25" s="65"/>
      <c r="W25" s="65"/>
      <c r="X25" s="65"/>
      <c r="Y25" s="65"/>
      <c r="Z25" s="59"/>
    </row>
    <row r="26" spans="1:27" s="1" customFormat="1" x14ac:dyDescent="0.25">
      <c r="A26" s="47"/>
      <c r="B26" s="56"/>
      <c r="C26" s="57"/>
      <c r="D26" s="59"/>
      <c r="E26" s="57"/>
      <c r="F26" s="59"/>
      <c r="G26" s="57"/>
      <c r="H26" s="59"/>
      <c r="I26" s="57"/>
      <c r="J26" s="59"/>
      <c r="K26" s="57"/>
      <c r="L26" s="65"/>
      <c r="M26" s="65"/>
      <c r="N26" s="65"/>
      <c r="O26" s="65"/>
      <c r="P26" s="65"/>
      <c r="Q26" s="65"/>
      <c r="R26" s="59"/>
      <c r="S26" s="57"/>
      <c r="T26" s="65"/>
      <c r="U26" s="65"/>
      <c r="V26" s="65"/>
      <c r="W26" s="65"/>
      <c r="X26" s="65"/>
      <c r="Y26" s="65"/>
      <c r="Z26" s="59"/>
    </row>
    <row r="27" spans="1:27" s="2" customFormat="1" x14ac:dyDescent="0.25">
      <c r="A27" s="44"/>
      <c r="B27" s="45"/>
      <c r="C27" s="62"/>
      <c r="D27" s="63"/>
      <c r="E27" s="62"/>
      <c r="F27" s="63"/>
      <c r="G27" s="62"/>
      <c r="H27" s="63"/>
      <c r="I27" s="62"/>
      <c r="J27" s="63"/>
      <c r="K27" s="62"/>
      <c r="L27" s="64"/>
      <c r="M27" s="64"/>
      <c r="N27" s="64"/>
      <c r="O27" s="64"/>
      <c r="P27" s="64"/>
      <c r="Q27" s="64"/>
      <c r="R27" s="63"/>
      <c r="S27" s="62"/>
      <c r="T27" s="64"/>
      <c r="U27" s="64"/>
      <c r="V27" s="64"/>
      <c r="W27" s="64"/>
      <c r="X27" s="64"/>
      <c r="Y27" s="64"/>
      <c r="Z27" s="63"/>
      <c r="AA27" s="1"/>
    </row>
    <row r="28" spans="1:27" s="1" customFormat="1" ht="18" x14ac:dyDescent="0.25">
      <c r="A28" s="36">
        <f>S22+1</f>
        <v>43912</v>
      </c>
      <c r="B28" s="37"/>
      <c r="C28" s="36">
        <f>A28+1</f>
        <v>43913</v>
      </c>
      <c r="D28" s="38"/>
      <c r="E28" s="36">
        <f>C28+1</f>
        <v>43914</v>
      </c>
      <c r="F28" s="38"/>
      <c r="G28" s="36">
        <f>E28+1</f>
        <v>43915</v>
      </c>
      <c r="H28" s="38"/>
      <c r="I28" s="36">
        <f>G28+1</f>
        <v>43916</v>
      </c>
      <c r="J28" s="38"/>
      <c r="K28" s="54">
        <f>I28+1</f>
        <v>43917</v>
      </c>
      <c r="L28" s="55"/>
      <c r="M28" s="60"/>
      <c r="N28" s="60"/>
      <c r="O28" s="60"/>
      <c r="P28" s="60"/>
      <c r="Q28" s="60"/>
      <c r="R28" s="61"/>
      <c r="S28" s="54">
        <f>K28+1</f>
        <v>43918</v>
      </c>
      <c r="T28" s="55"/>
      <c r="U28" s="60"/>
      <c r="V28" s="60"/>
      <c r="W28" s="60"/>
      <c r="X28" s="60"/>
      <c r="Y28" s="60"/>
      <c r="Z28" s="61"/>
    </row>
    <row r="29" spans="1:27" s="1" customFormat="1" x14ac:dyDescent="0.25">
      <c r="A29" s="57"/>
      <c r="B29" s="65"/>
      <c r="C29" s="57"/>
      <c r="D29" s="59"/>
      <c r="E29" s="57"/>
      <c r="F29" s="59"/>
      <c r="G29" s="57"/>
      <c r="H29" s="59"/>
      <c r="I29" s="57"/>
      <c r="J29" s="59"/>
      <c r="K29" s="57"/>
      <c r="L29" s="65"/>
      <c r="M29" s="65"/>
      <c r="N29" s="65"/>
      <c r="O29" s="65"/>
      <c r="P29" s="65"/>
      <c r="Q29" s="65"/>
      <c r="R29" s="59"/>
      <c r="S29" s="57"/>
      <c r="T29" s="65"/>
      <c r="U29" s="65"/>
      <c r="V29" s="65"/>
      <c r="W29" s="65"/>
      <c r="X29" s="65"/>
      <c r="Y29" s="65"/>
      <c r="Z29" s="59"/>
      <c r="AA29" s="35"/>
    </row>
    <row r="30" spans="1:27" s="1" customFormat="1" x14ac:dyDescent="0.25">
      <c r="A30" s="57"/>
      <c r="B30" s="65"/>
      <c r="C30" s="57"/>
      <c r="D30" s="59"/>
      <c r="E30" s="57"/>
      <c r="F30" s="59"/>
      <c r="G30" s="57"/>
      <c r="H30" s="59"/>
      <c r="I30" s="57"/>
      <c r="J30" s="59"/>
      <c r="K30" s="57"/>
      <c r="L30" s="65"/>
      <c r="M30" s="65"/>
      <c r="N30" s="65"/>
      <c r="O30" s="65"/>
      <c r="P30" s="65"/>
      <c r="Q30" s="65"/>
      <c r="R30" s="59"/>
      <c r="S30" s="57"/>
      <c r="T30" s="65"/>
      <c r="U30" s="65"/>
      <c r="V30" s="65"/>
      <c r="W30" s="65"/>
      <c r="X30" s="65"/>
      <c r="Y30" s="65"/>
      <c r="Z30" s="59"/>
    </row>
    <row r="31" spans="1:27" s="1" customFormat="1" x14ac:dyDescent="0.25">
      <c r="A31" s="57"/>
      <c r="B31" s="65"/>
      <c r="C31" s="57"/>
      <c r="D31" s="59"/>
      <c r="E31" s="57"/>
      <c r="F31" s="59"/>
      <c r="G31" s="57"/>
      <c r="H31" s="59"/>
      <c r="I31" s="57"/>
      <c r="J31" s="59"/>
      <c r="K31" s="57"/>
      <c r="L31" s="65"/>
      <c r="M31" s="65"/>
      <c r="N31" s="65"/>
      <c r="O31" s="65"/>
      <c r="P31" s="65"/>
      <c r="Q31" s="65"/>
      <c r="R31" s="59"/>
      <c r="S31" s="57"/>
      <c r="T31" s="65"/>
      <c r="U31" s="65"/>
      <c r="V31" s="65"/>
      <c r="W31" s="65"/>
      <c r="X31" s="65"/>
      <c r="Y31" s="65"/>
      <c r="Z31" s="59"/>
    </row>
    <row r="32" spans="1:27" s="1" customFormat="1" x14ac:dyDescent="0.25">
      <c r="A32" s="57"/>
      <c r="B32" s="65"/>
      <c r="C32" s="57"/>
      <c r="D32" s="59"/>
      <c r="E32" s="57"/>
      <c r="F32" s="59"/>
      <c r="G32" s="57"/>
      <c r="H32" s="59"/>
      <c r="I32" s="57"/>
      <c r="J32" s="59"/>
      <c r="K32" s="57"/>
      <c r="L32" s="65"/>
      <c r="M32" s="65"/>
      <c r="N32" s="65"/>
      <c r="O32" s="65"/>
      <c r="P32" s="65"/>
      <c r="Q32" s="65"/>
      <c r="R32" s="59"/>
      <c r="S32" s="57"/>
      <c r="T32" s="65"/>
      <c r="U32" s="65"/>
      <c r="V32" s="65"/>
      <c r="W32" s="65"/>
      <c r="X32" s="65"/>
      <c r="Y32" s="65"/>
      <c r="Z32" s="59"/>
    </row>
    <row r="33" spans="1:27" s="2" customFormat="1" x14ac:dyDescent="0.25">
      <c r="A33" s="62"/>
      <c r="B33" s="64"/>
      <c r="C33" s="62"/>
      <c r="D33" s="63"/>
      <c r="E33" s="62"/>
      <c r="F33" s="63"/>
      <c r="G33" s="62"/>
      <c r="H33" s="63"/>
      <c r="I33" s="62"/>
      <c r="J33" s="63"/>
      <c r="K33" s="62"/>
      <c r="L33" s="64"/>
      <c r="M33" s="64"/>
      <c r="N33" s="64"/>
      <c r="O33" s="64"/>
      <c r="P33" s="64"/>
      <c r="Q33" s="64"/>
      <c r="R33" s="63"/>
      <c r="S33" s="62"/>
      <c r="T33" s="64"/>
      <c r="U33" s="64"/>
      <c r="V33" s="64"/>
      <c r="W33" s="64"/>
      <c r="X33" s="64"/>
      <c r="Y33" s="64"/>
      <c r="Z33" s="63"/>
      <c r="AA33" s="1"/>
    </row>
    <row r="34" spans="1:27" s="1" customFormat="1" ht="18" x14ac:dyDescent="0.25">
      <c r="A34" s="39">
        <f>S28+1</f>
        <v>43919</v>
      </c>
      <c r="B34" s="40"/>
      <c r="C34" s="39">
        <f>A34+1</f>
        <v>43920</v>
      </c>
      <c r="D34" s="41"/>
      <c r="E34" s="39">
        <f>C34+1</f>
        <v>43921</v>
      </c>
      <c r="F34" s="41"/>
      <c r="G34" s="29">
        <f>E34+1</f>
        <v>43922</v>
      </c>
      <c r="H34" s="30"/>
      <c r="I34" s="29">
        <f>G34+1</f>
        <v>43923</v>
      </c>
      <c r="J34" s="30"/>
      <c r="K34" s="50">
        <f>I34+1</f>
        <v>43924</v>
      </c>
      <c r="L34" s="51"/>
      <c r="M34" s="52"/>
      <c r="N34" s="52"/>
      <c r="O34" s="52"/>
      <c r="P34" s="52"/>
      <c r="Q34" s="52"/>
      <c r="R34" s="53"/>
      <c r="S34" s="50">
        <f>K34+1</f>
        <v>43925</v>
      </c>
      <c r="T34" s="51"/>
      <c r="U34" s="52"/>
      <c r="V34" s="52"/>
      <c r="W34" s="52"/>
      <c r="X34" s="52"/>
      <c r="Y34" s="52"/>
      <c r="Z34" s="53"/>
    </row>
    <row r="35" spans="1:27" s="1" customFormat="1" x14ac:dyDescent="0.25">
      <c r="A35" s="57"/>
      <c r="B35" s="65"/>
      <c r="C35" s="57"/>
      <c r="D35" s="59"/>
      <c r="E35" s="57"/>
      <c r="F35" s="59"/>
      <c r="G35" s="47"/>
      <c r="H35" s="49"/>
      <c r="I35" s="47"/>
      <c r="J35" s="49"/>
      <c r="K35" s="47"/>
      <c r="L35" s="56"/>
      <c r="M35" s="56"/>
      <c r="N35" s="56"/>
      <c r="O35" s="56"/>
      <c r="P35" s="56"/>
      <c r="Q35" s="56"/>
      <c r="R35" s="49"/>
      <c r="S35" s="47"/>
      <c r="T35" s="56"/>
      <c r="U35" s="56"/>
      <c r="V35" s="56"/>
      <c r="W35" s="56"/>
      <c r="X35" s="56"/>
      <c r="Y35" s="56"/>
      <c r="Z35" s="49"/>
      <c r="AA35" s="35"/>
    </row>
    <row r="36" spans="1:27" s="1" customFormat="1" x14ac:dyDescent="0.25">
      <c r="A36" s="57"/>
      <c r="B36" s="65"/>
      <c r="C36" s="57"/>
      <c r="D36" s="59"/>
      <c r="E36" s="57"/>
      <c r="F36" s="59"/>
      <c r="G36" s="47"/>
      <c r="H36" s="49"/>
      <c r="I36" s="47"/>
      <c r="J36" s="49"/>
      <c r="K36" s="47"/>
      <c r="L36" s="56"/>
      <c r="M36" s="56"/>
      <c r="N36" s="56"/>
      <c r="O36" s="56"/>
      <c r="P36" s="56"/>
      <c r="Q36" s="56"/>
      <c r="R36" s="49"/>
      <c r="S36" s="47"/>
      <c r="T36" s="56"/>
      <c r="U36" s="56"/>
      <c r="V36" s="56"/>
      <c r="W36" s="56"/>
      <c r="X36" s="56"/>
      <c r="Y36" s="56"/>
      <c r="Z36" s="49"/>
    </row>
    <row r="37" spans="1:27" s="1" customFormat="1" x14ac:dyDescent="0.25">
      <c r="A37" s="57"/>
      <c r="B37" s="65"/>
      <c r="C37" s="57"/>
      <c r="D37" s="59"/>
      <c r="E37" s="57"/>
      <c r="F37" s="59"/>
      <c r="G37" s="47"/>
      <c r="H37" s="49"/>
      <c r="I37" s="47"/>
      <c r="J37" s="49"/>
      <c r="K37" s="47"/>
      <c r="L37" s="56"/>
      <c r="M37" s="56"/>
      <c r="N37" s="56"/>
      <c r="O37" s="56"/>
      <c r="P37" s="56"/>
      <c r="Q37" s="56"/>
      <c r="R37" s="49"/>
      <c r="S37" s="47"/>
      <c r="T37" s="56"/>
      <c r="U37" s="56"/>
      <c r="V37" s="56"/>
      <c r="W37" s="56"/>
      <c r="X37" s="56"/>
      <c r="Y37" s="56"/>
      <c r="Z37" s="49"/>
    </row>
    <row r="38" spans="1:27" s="1" customFormat="1" x14ac:dyDescent="0.25">
      <c r="A38" s="57"/>
      <c r="B38" s="65"/>
      <c r="C38" s="57"/>
      <c r="D38" s="59"/>
      <c r="E38" s="57"/>
      <c r="F38" s="59"/>
      <c r="G38" s="47"/>
      <c r="H38" s="49"/>
      <c r="I38" s="47"/>
      <c r="J38" s="49"/>
      <c r="K38" s="47"/>
      <c r="L38" s="56"/>
      <c r="M38" s="56"/>
      <c r="N38" s="56"/>
      <c r="O38" s="56"/>
      <c r="P38" s="56"/>
      <c r="Q38" s="56"/>
      <c r="R38" s="49"/>
      <c r="S38" s="47"/>
      <c r="T38" s="56"/>
      <c r="U38" s="56"/>
      <c r="V38" s="56"/>
      <c r="W38" s="56"/>
      <c r="X38" s="56"/>
      <c r="Y38" s="56"/>
      <c r="Z38" s="49"/>
    </row>
    <row r="39" spans="1:27" s="2" customFormat="1" x14ac:dyDescent="0.25">
      <c r="A39" s="62"/>
      <c r="B39" s="64"/>
      <c r="C39" s="62"/>
      <c r="D39" s="63"/>
      <c r="E39" s="62"/>
      <c r="F39" s="63"/>
      <c r="G39" s="44"/>
      <c r="H39" s="46"/>
      <c r="I39" s="44"/>
      <c r="J39" s="46"/>
      <c r="K39" s="44"/>
      <c r="L39" s="45"/>
      <c r="M39" s="45"/>
      <c r="N39" s="45"/>
      <c r="O39" s="45"/>
      <c r="P39" s="45"/>
      <c r="Q39" s="45"/>
      <c r="R39" s="46"/>
      <c r="S39" s="44"/>
      <c r="T39" s="45"/>
      <c r="U39" s="45"/>
      <c r="V39" s="45"/>
      <c r="W39" s="45"/>
      <c r="X39" s="45"/>
      <c r="Y39" s="45"/>
      <c r="Z39" s="46"/>
      <c r="AA39" s="1"/>
    </row>
    <row r="40" spans="1:27" ht="18" x14ac:dyDescent="0.3">
      <c r="A40" s="29">
        <f>S34+1</f>
        <v>43926</v>
      </c>
      <c r="B40" s="33"/>
      <c r="C40" s="29">
        <f>A40+1</f>
        <v>43927</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7"/>
      <c r="B41" s="56"/>
      <c r="C41" s="47"/>
      <c r="D41" s="49"/>
      <c r="E41" s="14"/>
      <c r="F41" s="6"/>
      <c r="G41" s="6"/>
      <c r="H41" s="6"/>
      <c r="I41" s="6"/>
      <c r="J41" s="6"/>
      <c r="K41" s="6"/>
      <c r="L41" s="6"/>
      <c r="M41" s="6"/>
      <c r="N41" s="6"/>
      <c r="O41" s="6"/>
      <c r="P41" s="6"/>
      <c r="Q41" s="6"/>
      <c r="R41" s="6"/>
      <c r="S41" s="6"/>
      <c r="T41" s="6"/>
      <c r="U41" s="6"/>
      <c r="V41" s="6"/>
      <c r="W41" s="6"/>
      <c r="X41" s="6"/>
      <c r="Y41" s="6"/>
      <c r="Z41" s="8"/>
    </row>
    <row r="42" spans="1:27" x14ac:dyDescent="0.25">
      <c r="A42" s="47"/>
      <c r="B42" s="56"/>
      <c r="C42" s="47"/>
      <c r="D42" s="49"/>
      <c r="E42" s="14"/>
      <c r="F42" s="6"/>
      <c r="G42" s="6"/>
      <c r="H42" s="6"/>
      <c r="I42" s="6"/>
      <c r="J42" s="6"/>
      <c r="K42" s="6"/>
      <c r="L42" s="6"/>
      <c r="M42" s="6"/>
      <c r="N42" s="6"/>
      <c r="O42" s="6"/>
      <c r="P42" s="6"/>
      <c r="Q42" s="6"/>
      <c r="R42" s="6"/>
      <c r="S42" s="6"/>
      <c r="T42" s="6"/>
      <c r="U42" s="6"/>
      <c r="V42" s="6"/>
      <c r="W42" s="6"/>
      <c r="X42" s="6"/>
      <c r="Y42" s="6"/>
      <c r="Z42" s="7"/>
    </row>
    <row r="43" spans="1:27" x14ac:dyDescent="0.25">
      <c r="A43" s="47"/>
      <c r="B43" s="56"/>
      <c r="C43" s="47"/>
      <c r="D43" s="49"/>
      <c r="E43" s="14"/>
      <c r="F43" s="6"/>
      <c r="G43" s="6"/>
      <c r="H43" s="6"/>
      <c r="I43" s="6"/>
      <c r="J43" s="6"/>
      <c r="K43" s="6"/>
      <c r="L43" s="6"/>
      <c r="M43" s="6"/>
      <c r="N43" s="6"/>
      <c r="O43" s="6"/>
      <c r="P43" s="6"/>
      <c r="Q43" s="6"/>
      <c r="R43" s="6"/>
      <c r="S43" s="6"/>
      <c r="T43" s="6"/>
      <c r="U43" s="6"/>
      <c r="V43" s="6"/>
      <c r="W43" s="6"/>
      <c r="X43" s="6"/>
      <c r="Y43" s="6"/>
      <c r="Z43" s="7"/>
    </row>
    <row r="44" spans="1:27" x14ac:dyDescent="0.25">
      <c r="A44" s="47"/>
      <c r="B44" s="56"/>
      <c r="C44" s="47"/>
      <c r="D44" s="49"/>
      <c r="E44" s="14"/>
      <c r="F44" s="6"/>
      <c r="G44" s="6"/>
      <c r="H44" s="6"/>
      <c r="I44" s="6"/>
      <c r="J44" s="6"/>
      <c r="K44" s="73"/>
      <c r="L44" s="73"/>
      <c r="M44" s="73"/>
      <c r="N44" s="73"/>
      <c r="O44" s="73"/>
      <c r="P44" s="73"/>
      <c r="Q44" s="73"/>
      <c r="R44" s="73"/>
      <c r="S44" s="73"/>
      <c r="T44" s="73"/>
      <c r="U44" s="73"/>
      <c r="V44" s="73"/>
      <c r="W44" s="73"/>
      <c r="X44" s="73"/>
      <c r="Y44" s="73"/>
      <c r="Z44" s="74"/>
    </row>
    <row r="45" spans="1:27" s="1" customFormat="1" x14ac:dyDescent="0.25">
      <c r="A45" s="44"/>
      <c r="B45" s="45"/>
      <c r="C45" s="44"/>
      <c r="D45" s="46"/>
      <c r="E45" s="15"/>
      <c r="F45" s="16"/>
      <c r="G45" s="16"/>
      <c r="H45" s="16"/>
      <c r="I45" s="16"/>
      <c r="J45" s="16"/>
      <c r="K45" s="71"/>
      <c r="L45" s="71"/>
      <c r="M45" s="71"/>
      <c r="N45" s="71"/>
      <c r="O45" s="71"/>
      <c r="P45" s="71"/>
      <c r="Q45" s="71"/>
      <c r="R45" s="71"/>
      <c r="S45" s="71"/>
      <c r="T45" s="71"/>
      <c r="U45" s="71"/>
      <c r="V45" s="71"/>
      <c r="W45" s="71"/>
      <c r="X45" s="71"/>
      <c r="Y45" s="71"/>
      <c r="Z45" s="7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D45"/>
  <sheetViews>
    <sheetView showGridLines="0" workbookViewId="0">
      <pane ySplit="9" topLeftCell="A10" activePane="bottomLeft" state="frozen"/>
      <selection pane="bottomLeft" activeCell="A40" sqref="A40:D45"/>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66">
        <f>DATE('January 2020'!AD18,'January 2020'!AD20+3,1)</f>
        <v>43922</v>
      </c>
      <c r="B1" s="66"/>
      <c r="C1" s="66"/>
      <c r="D1" s="66"/>
      <c r="E1" s="66"/>
      <c r="F1" s="66"/>
      <c r="G1" s="66"/>
      <c r="H1" s="66"/>
      <c r="I1" s="11"/>
      <c r="J1" s="11"/>
      <c r="K1" s="69">
        <f>DATE(YEAR(A1),MONTH(A1)-1,1)</f>
        <v>43891</v>
      </c>
      <c r="L1" s="69"/>
      <c r="M1" s="69"/>
      <c r="N1" s="69"/>
      <c r="O1" s="69"/>
      <c r="P1" s="69"/>
      <c r="Q1" s="69"/>
      <c r="S1" s="69">
        <f>DATE(YEAR(A1),MONTH(A1)+1,1)</f>
        <v>43952</v>
      </c>
      <c r="T1" s="69"/>
      <c r="U1" s="69"/>
      <c r="V1" s="69"/>
      <c r="W1" s="69"/>
      <c r="X1" s="69"/>
      <c r="Y1" s="69"/>
    </row>
    <row r="2" spans="1:30"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66"/>
      <c r="B3" s="66"/>
      <c r="C3" s="66"/>
      <c r="D3" s="66"/>
      <c r="E3" s="66"/>
      <c r="F3" s="66"/>
      <c r="G3" s="66"/>
      <c r="H3" s="66"/>
      <c r="I3" s="11"/>
      <c r="J3" s="11"/>
      <c r="K3" s="18">
        <f t="shared" ref="K3:Q8" si="0">IF(MONTH($K$1)&lt;&gt;MONTH($K$1-(WEEKDAY($K$1,1)-(start_day-1))-IF((WEEKDAY($K$1,1)-(start_day-1))&lt;=0,7,0)+(ROW(K3)-ROW($K$3))*7+(COLUMN(K3)-COLUMN($K$3)+1)),"",$K$1-(WEEKDAY($K$1,1)-(start_day-1))-IF((WEEKDAY($K$1,1)-(start_day-1))&lt;=0,7,0)+(ROW(K3)-ROW($K$3))*7+(COLUMN(K3)-COLUMN($K$3)+1))</f>
        <v>43891</v>
      </c>
      <c r="L3" s="18">
        <f t="shared" si="0"/>
        <v>43892</v>
      </c>
      <c r="M3" s="18">
        <f t="shared" si="0"/>
        <v>43893</v>
      </c>
      <c r="N3" s="18">
        <f t="shared" si="0"/>
        <v>43894</v>
      </c>
      <c r="O3" s="18">
        <f t="shared" si="0"/>
        <v>43895</v>
      </c>
      <c r="P3" s="18">
        <f t="shared" si="0"/>
        <v>43896</v>
      </c>
      <c r="Q3" s="18">
        <f t="shared" si="0"/>
        <v>43897</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43952</v>
      </c>
      <c r="Y3" s="18">
        <f t="shared" si="1"/>
        <v>43953</v>
      </c>
    </row>
    <row r="4" spans="1:30" s="4" customFormat="1" ht="9" customHeight="1" x14ac:dyDescent="0.2">
      <c r="A4" s="66"/>
      <c r="B4" s="66"/>
      <c r="C4" s="66"/>
      <c r="D4" s="66"/>
      <c r="E4" s="66"/>
      <c r="F4" s="66"/>
      <c r="G4" s="66"/>
      <c r="H4" s="66"/>
      <c r="I4" s="11"/>
      <c r="J4" s="11"/>
      <c r="K4" s="18">
        <f t="shared" si="0"/>
        <v>43898</v>
      </c>
      <c r="L4" s="18">
        <f t="shared" si="0"/>
        <v>43899</v>
      </c>
      <c r="M4" s="18">
        <f t="shared" si="0"/>
        <v>43900</v>
      </c>
      <c r="N4" s="18">
        <f t="shared" si="0"/>
        <v>43901</v>
      </c>
      <c r="O4" s="18">
        <f t="shared" si="0"/>
        <v>43902</v>
      </c>
      <c r="P4" s="18">
        <f t="shared" si="0"/>
        <v>43903</v>
      </c>
      <c r="Q4" s="18">
        <f t="shared" si="0"/>
        <v>43904</v>
      </c>
      <c r="R4" s="3"/>
      <c r="S4" s="18">
        <f t="shared" si="1"/>
        <v>43954</v>
      </c>
      <c r="T4" s="18">
        <f t="shared" si="1"/>
        <v>43955</v>
      </c>
      <c r="U4" s="18">
        <f t="shared" si="1"/>
        <v>43956</v>
      </c>
      <c r="V4" s="18">
        <f t="shared" si="1"/>
        <v>43957</v>
      </c>
      <c r="W4" s="18">
        <f t="shared" si="1"/>
        <v>43958</v>
      </c>
      <c r="X4" s="18">
        <f t="shared" si="1"/>
        <v>43959</v>
      </c>
      <c r="Y4" s="18">
        <f t="shared" si="1"/>
        <v>43960</v>
      </c>
    </row>
    <row r="5" spans="1:30" s="4" customFormat="1" ht="9" customHeight="1" x14ac:dyDescent="0.2">
      <c r="A5" s="66"/>
      <c r="B5" s="66"/>
      <c r="C5" s="66"/>
      <c r="D5" s="66"/>
      <c r="E5" s="66"/>
      <c r="F5" s="66"/>
      <c r="G5" s="66"/>
      <c r="H5" s="66"/>
      <c r="I5" s="11"/>
      <c r="J5" s="11"/>
      <c r="K5" s="18">
        <f t="shared" si="0"/>
        <v>43905</v>
      </c>
      <c r="L5" s="18">
        <f t="shared" si="0"/>
        <v>43906</v>
      </c>
      <c r="M5" s="18">
        <f t="shared" si="0"/>
        <v>43907</v>
      </c>
      <c r="N5" s="18">
        <f t="shared" si="0"/>
        <v>43908</v>
      </c>
      <c r="O5" s="18">
        <f t="shared" si="0"/>
        <v>43909</v>
      </c>
      <c r="P5" s="18">
        <f t="shared" si="0"/>
        <v>43910</v>
      </c>
      <c r="Q5" s="18">
        <f t="shared" si="0"/>
        <v>43911</v>
      </c>
      <c r="R5" s="3"/>
      <c r="S5" s="18">
        <f t="shared" si="1"/>
        <v>43961</v>
      </c>
      <c r="T5" s="18">
        <f t="shared" si="1"/>
        <v>43962</v>
      </c>
      <c r="U5" s="18">
        <f t="shared" si="1"/>
        <v>43963</v>
      </c>
      <c r="V5" s="18">
        <f t="shared" si="1"/>
        <v>43964</v>
      </c>
      <c r="W5" s="18">
        <f t="shared" si="1"/>
        <v>43965</v>
      </c>
      <c r="X5" s="18">
        <f t="shared" si="1"/>
        <v>43966</v>
      </c>
      <c r="Y5" s="18">
        <f t="shared" si="1"/>
        <v>43967</v>
      </c>
      <c r="AB5" s="1"/>
      <c r="AC5" s="1"/>
      <c r="AD5" s="1"/>
    </row>
    <row r="6" spans="1:30" s="4" customFormat="1" ht="13.2" customHeight="1" x14ac:dyDescent="0.2">
      <c r="A6" s="66"/>
      <c r="B6" s="66"/>
      <c r="C6" s="66"/>
      <c r="D6" s="66"/>
      <c r="E6" s="66"/>
      <c r="F6" s="66"/>
      <c r="G6" s="66"/>
      <c r="H6" s="66"/>
      <c r="I6" s="11"/>
      <c r="J6" s="11"/>
      <c r="K6" s="18">
        <f t="shared" si="0"/>
        <v>43912</v>
      </c>
      <c r="L6" s="18">
        <f t="shared" si="0"/>
        <v>43913</v>
      </c>
      <c r="M6" s="18">
        <f t="shared" si="0"/>
        <v>43914</v>
      </c>
      <c r="N6" s="18">
        <f t="shared" si="0"/>
        <v>43915</v>
      </c>
      <c r="O6" s="18">
        <f t="shared" si="0"/>
        <v>43916</v>
      </c>
      <c r="P6" s="18">
        <f t="shared" si="0"/>
        <v>43917</v>
      </c>
      <c r="Q6" s="18">
        <f t="shared" si="0"/>
        <v>43918</v>
      </c>
      <c r="R6" s="3"/>
      <c r="S6" s="18">
        <f t="shared" si="1"/>
        <v>43968</v>
      </c>
      <c r="T6" s="18">
        <f t="shared" si="1"/>
        <v>43969</v>
      </c>
      <c r="U6" s="18">
        <f t="shared" si="1"/>
        <v>43970</v>
      </c>
      <c r="V6" s="18">
        <f t="shared" si="1"/>
        <v>43971</v>
      </c>
      <c r="W6" s="18">
        <f t="shared" si="1"/>
        <v>43972</v>
      </c>
      <c r="X6" s="18">
        <f t="shared" si="1"/>
        <v>43973</v>
      </c>
      <c r="Y6" s="18">
        <f t="shared" si="1"/>
        <v>43974</v>
      </c>
      <c r="AB6" s="1"/>
      <c r="AC6" s="1"/>
      <c r="AD6" s="1"/>
    </row>
    <row r="7" spans="1:30" s="4" customFormat="1" ht="9" customHeight="1" x14ac:dyDescent="0.2">
      <c r="A7" s="66"/>
      <c r="B7" s="66"/>
      <c r="C7" s="66"/>
      <c r="D7" s="66"/>
      <c r="E7" s="66"/>
      <c r="F7" s="66"/>
      <c r="G7" s="66"/>
      <c r="H7" s="66"/>
      <c r="I7" s="11"/>
      <c r="J7" s="11"/>
      <c r="K7" s="18">
        <f t="shared" si="0"/>
        <v>43919</v>
      </c>
      <c r="L7" s="18">
        <f t="shared" si="0"/>
        <v>43920</v>
      </c>
      <c r="M7" s="18">
        <f t="shared" si="0"/>
        <v>43921</v>
      </c>
      <c r="N7" s="18" t="str">
        <f t="shared" si="0"/>
        <v/>
      </c>
      <c r="O7" s="18" t="str">
        <f t="shared" si="0"/>
        <v/>
      </c>
      <c r="P7" s="18" t="str">
        <f t="shared" si="0"/>
        <v/>
      </c>
      <c r="Q7" s="18" t="str">
        <f t="shared" si="0"/>
        <v/>
      </c>
      <c r="R7" s="3"/>
      <c r="S7" s="18">
        <f t="shared" si="1"/>
        <v>43975</v>
      </c>
      <c r="T7" s="18">
        <f t="shared" si="1"/>
        <v>43976</v>
      </c>
      <c r="U7" s="18">
        <f t="shared" si="1"/>
        <v>43977</v>
      </c>
      <c r="V7" s="18">
        <f t="shared" si="1"/>
        <v>43978</v>
      </c>
      <c r="W7" s="18">
        <f t="shared" si="1"/>
        <v>43979</v>
      </c>
      <c r="X7" s="18">
        <f t="shared" si="1"/>
        <v>43980</v>
      </c>
      <c r="Y7" s="18">
        <f t="shared" si="1"/>
        <v>43981</v>
      </c>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43982</v>
      </c>
      <c r="T8" s="18" t="str">
        <f t="shared" si="1"/>
        <v/>
      </c>
      <c r="U8" s="18" t="str">
        <f t="shared" si="1"/>
        <v/>
      </c>
      <c r="V8" s="18" t="str">
        <f t="shared" si="1"/>
        <v/>
      </c>
      <c r="W8" s="18" t="str">
        <f t="shared" si="1"/>
        <v/>
      </c>
      <c r="X8" s="18" t="str">
        <f t="shared" si="1"/>
        <v/>
      </c>
      <c r="Y8" s="18" t="str">
        <f t="shared" si="1"/>
        <v/>
      </c>
      <c r="Z8" s="20"/>
    </row>
    <row r="9" spans="1:30" s="1" customFormat="1" ht="21" customHeight="1" x14ac:dyDescent="0.25">
      <c r="A9" s="67">
        <f>A10</f>
        <v>43919</v>
      </c>
      <c r="B9" s="68"/>
      <c r="C9" s="68">
        <f>C10</f>
        <v>43920</v>
      </c>
      <c r="D9" s="68"/>
      <c r="E9" s="68">
        <f>E10</f>
        <v>43921</v>
      </c>
      <c r="F9" s="68"/>
      <c r="G9" s="68">
        <f>G10</f>
        <v>43922</v>
      </c>
      <c r="H9" s="68"/>
      <c r="I9" s="68">
        <f>I10</f>
        <v>43923</v>
      </c>
      <c r="J9" s="68"/>
      <c r="K9" s="68">
        <f>K10</f>
        <v>43924</v>
      </c>
      <c r="L9" s="68"/>
      <c r="M9" s="68"/>
      <c r="N9" s="68"/>
      <c r="O9" s="68"/>
      <c r="P9" s="68"/>
      <c r="Q9" s="68"/>
      <c r="R9" s="68"/>
      <c r="S9" s="68">
        <f>S10</f>
        <v>43925</v>
      </c>
      <c r="T9" s="68"/>
      <c r="U9" s="68"/>
      <c r="V9" s="68"/>
      <c r="W9" s="68"/>
      <c r="X9" s="68"/>
      <c r="Y9" s="68"/>
      <c r="Z9" s="70"/>
    </row>
    <row r="10" spans="1:30" s="1" customFormat="1" ht="18" x14ac:dyDescent="0.25">
      <c r="A10" s="39">
        <f>$A$1-(WEEKDAY($A$1,1)-(start_day-1))-IF((WEEKDAY($A$1,1)-(start_day-1))&lt;=0,7,0)+1</f>
        <v>43919</v>
      </c>
      <c r="B10" s="40"/>
      <c r="C10" s="39">
        <f>A10+1</f>
        <v>43920</v>
      </c>
      <c r="D10" s="41"/>
      <c r="E10" s="39">
        <f>C10+1</f>
        <v>43921</v>
      </c>
      <c r="F10" s="41"/>
      <c r="G10" s="29">
        <f>E10+1</f>
        <v>43922</v>
      </c>
      <c r="H10" s="30"/>
      <c r="I10" s="29">
        <f>G10+1</f>
        <v>43923</v>
      </c>
      <c r="J10" s="30"/>
      <c r="K10" s="50">
        <f>I10+1</f>
        <v>43924</v>
      </c>
      <c r="L10" s="51"/>
      <c r="M10" s="52"/>
      <c r="N10" s="52"/>
      <c r="O10" s="52"/>
      <c r="P10" s="52"/>
      <c r="Q10" s="52"/>
      <c r="R10" s="53"/>
      <c r="S10" s="50">
        <f>K10+1</f>
        <v>43925</v>
      </c>
      <c r="T10" s="51"/>
      <c r="U10" s="52"/>
      <c r="V10" s="52"/>
      <c r="W10" s="52"/>
      <c r="X10" s="52"/>
      <c r="Y10" s="52"/>
      <c r="Z10" s="53"/>
    </row>
    <row r="11" spans="1:30" s="1" customFormat="1" x14ac:dyDescent="0.25">
      <c r="A11" s="57"/>
      <c r="B11" s="65"/>
      <c r="C11" s="57"/>
      <c r="D11" s="59"/>
      <c r="E11" s="57"/>
      <c r="F11" s="59"/>
      <c r="G11" s="47"/>
      <c r="H11" s="49"/>
      <c r="I11" s="47"/>
      <c r="J11" s="49"/>
      <c r="K11" s="47"/>
      <c r="L11" s="56"/>
      <c r="M11" s="56"/>
      <c r="N11" s="56"/>
      <c r="O11" s="56"/>
      <c r="P11" s="56"/>
      <c r="Q11" s="56"/>
      <c r="R11" s="49"/>
      <c r="S11" s="47"/>
      <c r="T11" s="56"/>
      <c r="U11" s="56"/>
      <c r="V11" s="56"/>
      <c r="W11" s="56"/>
      <c r="X11" s="56"/>
      <c r="Y11" s="56"/>
      <c r="Z11" s="49"/>
      <c r="AA11" s="35"/>
    </row>
    <row r="12" spans="1:30" s="1" customFormat="1" x14ac:dyDescent="0.25">
      <c r="A12" s="57"/>
      <c r="B12" s="65"/>
      <c r="C12" s="57"/>
      <c r="D12" s="59"/>
      <c r="E12" s="57"/>
      <c r="F12" s="59"/>
      <c r="G12" s="47"/>
      <c r="H12" s="49"/>
      <c r="I12" s="47"/>
      <c r="J12" s="49"/>
      <c r="K12" s="47"/>
      <c r="L12" s="56"/>
      <c r="M12" s="56"/>
      <c r="N12" s="56"/>
      <c r="O12" s="56"/>
      <c r="P12" s="56"/>
      <c r="Q12" s="56"/>
      <c r="R12" s="49"/>
      <c r="S12" s="47"/>
      <c r="T12" s="56"/>
      <c r="U12" s="56"/>
      <c r="V12" s="56"/>
      <c r="W12" s="56"/>
      <c r="X12" s="56"/>
      <c r="Y12" s="56"/>
      <c r="Z12" s="49"/>
    </row>
    <row r="13" spans="1:30" s="1" customFormat="1" x14ac:dyDescent="0.25">
      <c r="A13" s="57"/>
      <c r="B13" s="65"/>
      <c r="C13" s="57"/>
      <c r="D13" s="59"/>
      <c r="E13" s="57"/>
      <c r="F13" s="59"/>
      <c r="G13" s="47"/>
      <c r="H13" s="49"/>
      <c r="I13" s="47"/>
      <c r="J13" s="49"/>
      <c r="K13" s="47"/>
      <c r="L13" s="56"/>
      <c r="M13" s="56"/>
      <c r="N13" s="56"/>
      <c r="O13" s="56"/>
      <c r="P13" s="56"/>
      <c r="Q13" s="56"/>
      <c r="R13" s="49"/>
      <c r="S13" s="47"/>
      <c r="T13" s="56"/>
      <c r="U13" s="56"/>
      <c r="V13" s="56"/>
      <c r="W13" s="56"/>
      <c r="X13" s="56"/>
      <c r="Y13" s="56"/>
      <c r="Z13" s="49"/>
    </row>
    <row r="14" spans="1:30" s="1" customFormat="1" x14ac:dyDescent="0.25">
      <c r="A14" s="57"/>
      <c r="B14" s="65"/>
      <c r="C14" s="57"/>
      <c r="D14" s="59"/>
      <c r="E14" s="57"/>
      <c r="F14" s="59"/>
      <c r="G14" s="47"/>
      <c r="H14" s="49"/>
      <c r="I14" s="47"/>
      <c r="J14" s="49"/>
      <c r="K14" s="47"/>
      <c r="L14" s="56"/>
      <c r="M14" s="56"/>
      <c r="N14" s="56"/>
      <c r="O14" s="56"/>
      <c r="P14" s="56"/>
      <c r="Q14" s="56"/>
      <c r="R14" s="49"/>
      <c r="S14" s="47"/>
      <c r="T14" s="56"/>
      <c r="U14" s="56"/>
      <c r="V14" s="56"/>
      <c r="W14" s="56"/>
      <c r="X14" s="56"/>
      <c r="Y14" s="56"/>
      <c r="Z14" s="49"/>
    </row>
    <row r="15" spans="1:30" s="2" customFormat="1" ht="13.2" customHeight="1" x14ac:dyDescent="0.25">
      <c r="A15" s="62"/>
      <c r="B15" s="64"/>
      <c r="C15" s="62"/>
      <c r="D15" s="63"/>
      <c r="E15" s="62"/>
      <c r="F15" s="63"/>
      <c r="G15" s="44"/>
      <c r="H15" s="46"/>
      <c r="I15" s="44"/>
      <c r="J15" s="46"/>
      <c r="K15" s="44"/>
      <c r="L15" s="45"/>
      <c r="M15" s="45"/>
      <c r="N15" s="45"/>
      <c r="O15" s="45"/>
      <c r="P15" s="45"/>
      <c r="Q15" s="45"/>
      <c r="R15" s="46"/>
      <c r="S15" s="44"/>
      <c r="T15" s="45"/>
      <c r="U15" s="45"/>
      <c r="V15" s="45"/>
      <c r="W15" s="45"/>
      <c r="X15" s="45"/>
      <c r="Y15" s="45"/>
      <c r="Z15" s="46"/>
      <c r="AA15" s="1"/>
    </row>
    <row r="16" spans="1:30" s="1" customFormat="1" ht="18" x14ac:dyDescent="0.25">
      <c r="A16" s="31">
        <f>S10+1</f>
        <v>43926</v>
      </c>
      <c r="B16" s="33"/>
      <c r="C16" s="31">
        <f>A16+1</f>
        <v>43927</v>
      </c>
      <c r="D16" s="32"/>
      <c r="E16" s="31">
        <f>C16+1</f>
        <v>43928</v>
      </c>
      <c r="F16" s="32"/>
      <c r="G16" s="31">
        <f>E16+1</f>
        <v>43929</v>
      </c>
      <c r="H16" s="32"/>
      <c r="I16" s="31">
        <f>G16+1</f>
        <v>43930</v>
      </c>
      <c r="J16" s="32"/>
      <c r="K16" s="50">
        <f>I16+1</f>
        <v>43931</v>
      </c>
      <c r="L16" s="51"/>
      <c r="M16" s="52"/>
      <c r="N16" s="52"/>
      <c r="O16" s="52"/>
      <c r="P16" s="52"/>
      <c r="Q16" s="52"/>
      <c r="R16" s="53"/>
      <c r="S16" s="50">
        <f>K16+1</f>
        <v>43932</v>
      </c>
      <c r="T16" s="51"/>
      <c r="U16" s="52"/>
      <c r="V16" s="52"/>
      <c r="W16" s="52"/>
      <c r="X16" s="52"/>
      <c r="Y16" s="52"/>
      <c r="Z16" s="53"/>
    </row>
    <row r="17" spans="1:27" s="1" customFormat="1" x14ac:dyDescent="0.25">
      <c r="A17" s="47"/>
      <c r="B17" s="56"/>
      <c r="C17" s="47"/>
      <c r="D17" s="49"/>
      <c r="E17" s="47"/>
      <c r="F17" s="49"/>
      <c r="G17" s="47"/>
      <c r="H17" s="49"/>
      <c r="I17" s="47"/>
      <c r="J17" s="49"/>
      <c r="K17" s="47"/>
      <c r="L17" s="56"/>
      <c r="M17" s="56"/>
      <c r="N17" s="56"/>
      <c r="O17" s="56"/>
      <c r="P17" s="56"/>
      <c r="Q17" s="56"/>
      <c r="R17" s="49"/>
      <c r="S17" s="47"/>
      <c r="T17" s="56"/>
      <c r="U17" s="56"/>
      <c r="V17" s="56"/>
      <c r="W17" s="56"/>
      <c r="X17" s="56"/>
      <c r="Y17" s="56"/>
      <c r="Z17" s="49"/>
      <c r="AA17" s="35"/>
    </row>
    <row r="18" spans="1:27" s="1" customFormat="1" x14ac:dyDescent="0.25">
      <c r="A18" s="47"/>
      <c r="B18" s="56"/>
      <c r="C18" s="47"/>
      <c r="D18" s="49"/>
      <c r="E18" s="47"/>
      <c r="F18" s="49"/>
      <c r="G18" s="47"/>
      <c r="H18" s="49"/>
      <c r="I18" s="47"/>
      <c r="J18" s="49"/>
      <c r="K18" s="47"/>
      <c r="L18" s="56"/>
      <c r="M18" s="56"/>
      <c r="N18" s="56"/>
      <c r="O18" s="56"/>
      <c r="P18" s="56"/>
      <c r="Q18" s="56"/>
      <c r="R18" s="49"/>
      <c r="S18" s="47"/>
      <c r="T18" s="56"/>
      <c r="U18" s="56"/>
      <c r="V18" s="56"/>
      <c r="W18" s="56"/>
      <c r="X18" s="56"/>
      <c r="Y18" s="56"/>
      <c r="Z18" s="49"/>
    </row>
    <row r="19" spans="1:27" s="1" customFormat="1" x14ac:dyDescent="0.25">
      <c r="A19" s="47"/>
      <c r="B19" s="56"/>
      <c r="C19" s="47"/>
      <c r="D19" s="49"/>
      <c r="E19" s="47"/>
      <c r="F19" s="49"/>
      <c r="G19" s="47"/>
      <c r="H19" s="49"/>
      <c r="I19" s="47"/>
      <c r="J19" s="49"/>
      <c r="K19" s="47"/>
      <c r="L19" s="56"/>
      <c r="M19" s="56"/>
      <c r="N19" s="56"/>
      <c r="O19" s="56"/>
      <c r="P19" s="56"/>
      <c r="Q19" s="56"/>
      <c r="R19" s="49"/>
      <c r="S19" s="47"/>
      <c r="T19" s="56"/>
      <c r="U19" s="56"/>
      <c r="V19" s="56"/>
      <c r="W19" s="56"/>
      <c r="X19" s="56"/>
      <c r="Y19" s="56"/>
      <c r="Z19" s="49"/>
    </row>
    <row r="20" spans="1:27" s="1" customFormat="1" x14ac:dyDescent="0.25">
      <c r="A20" s="47"/>
      <c r="B20" s="56"/>
      <c r="C20" s="47"/>
      <c r="D20" s="49"/>
      <c r="E20" s="47"/>
      <c r="F20" s="49"/>
      <c r="G20" s="47"/>
      <c r="H20" s="49"/>
      <c r="I20" s="47"/>
      <c r="J20" s="49"/>
      <c r="K20" s="47"/>
      <c r="L20" s="56"/>
      <c r="M20" s="56"/>
      <c r="N20" s="56"/>
      <c r="O20" s="56"/>
      <c r="P20" s="56"/>
      <c r="Q20" s="56"/>
      <c r="R20" s="49"/>
      <c r="S20" s="47"/>
      <c r="T20" s="56"/>
      <c r="U20" s="56"/>
      <c r="V20" s="56"/>
      <c r="W20" s="56"/>
      <c r="X20" s="56"/>
      <c r="Y20" s="56"/>
      <c r="Z20" s="49"/>
    </row>
    <row r="21" spans="1:27" s="2" customFormat="1" ht="13.2" customHeight="1" x14ac:dyDescent="0.25">
      <c r="A21" s="44"/>
      <c r="B21" s="45"/>
      <c r="C21" s="44"/>
      <c r="D21" s="46"/>
      <c r="E21" s="44"/>
      <c r="F21" s="46"/>
      <c r="G21" s="44"/>
      <c r="H21" s="46"/>
      <c r="I21" s="44"/>
      <c r="J21" s="46"/>
      <c r="K21" s="44"/>
      <c r="L21" s="45"/>
      <c r="M21" s="45"/>
      <c r="N21" s="45"/>
      <c r="O21" s="45"/>
      <c r="P21" s="45"/>
      <c r="Q21" s="45"/>
      <c r="R21" s="46"/>
      <c r="S21" s="44"/>
      <c r="T21" s="45"/>
      <c r="U21" s="45"/>
      <c r="V21" s="45"/>
      <c r="W21" s="45"/>
      <c r="X21" s="45"/>
      <c r="Y21" s="45"/>
      <c r="Z21" s="46"/>
      <c r="AA21" s="1"/>
    </row>
    <row r="22" spans="1:27" s="1" customFormat="1" ht="18" x14ac:dyDescent="0.25">
      <c r="A22" s="31">
        <f>S16+1</f>
        <v>43933</v>
      </c>
      <c r="B22" s="33"/>
      <c r="C22" s="31">
        <f>A22+1</f>
        <v>43934</v>
      </c>
      <c r="D22" s="32"/>
      <c r="E22" s="31">
        <f>C22+1</f>
        <v>43935</v>
      </c>
      <c r="F22" s="32"/>
      <c r="G22" s="31">
        <f>E22+1</f>
        <v>43936</v>
      </c>
      <c r="H22" s="32"/>
      <c r="I22" s="36">
        <f>G22+1</f>
        <v>43937</v>
      </c>
      <c r="J22" s="38"/>
      <c r="K22" s="54">
        <f>I22+1</f>
        <v>43938</v>
      </c>
      <c r="L22" s="55"/>
      <c r="M22" s="60"/>
      <c r="N22" s="60"/>
      <c r="O22" s="60"/>
      <c r="P22" s="60"/>
      <c r="Q22" s="60"/>
      <c r="R22" s="61"/>
      <c r="S22" s="54">
        <f>K22+1</f>
        <v>43939</v>
      </c>
      <c r="T22" s="55"/>
      <c r="U22" s="60"/>
      <c r="V22" s="60"/>
      <c r="W22" s="60"/>
      <c r="X22" s="60"/>
      <c r="Y22" s="60"/>
      <c r="Z22" s="61"/>
    </row>
    <row r="23" spans="1:27" s="1" customFormat="1" x14ac:dyDescent="0.25">
      <c r="A23" s="47"/>
      <c r="B23" s="56"/>
      <c r="C23" s="47"/>
      <c r="D23" s="49"/>
      <c r="E23" s="47"/>
      <c r="F23" s="49"/>
      <c r="G23" s="47"/>
      <c r="H23" s="49"/>
      <c r="I23" s="57"/>
      <c r="J23" s="59"/>
      <c r="K23" s="57"/>
      <c r="L23" s="65"/>
      <c r="M23" s="65"/>
      <c r="N23" s="65"/>
      <c r="O23" s="65"/>
      <c r="P23" s="65"/>
      <c r="Q23" s="65"/>
      <c r="R23" s="59"/>
      <c r="S23" s="57"/>
      <c r="T23" s="65"/>
      <c r="U23" s="65"/>
      <c r="V23" s="65"/>
      <c r="W23" s="65"/>
      <c r="X23" s="65"/>
      <c r="Y23" s="65"/>
      <c r="Z23" s="59"/>
      <c r="AA23" s="35"/>
    </row>
    <row r="24" spans="1:27" s="1" customFormat="1" x14ac:dyDescent="0.25">
      <c r="A24" s="47"/>
      <c r="B24" s="56"/>
      <c r="C24" s="47"/>
      <c r="D24" s="49"/>
      <c r="E24" s="47"/>
      <c r="F24" s="49"/>
      <c r="G24" s="47"/>
      <c r="H24" s="49"/>
      <c r="I24" s="57"/>
      <c r="J24" s="59"/>
      <c r="K24" s="57"/>
      <c r="L24" s="65"/>
      <c r="M24" s="65"/>
      <c r="N24" s="65"/>
      <c r="O24" s="65"/>
      <c r="P24" s="65"/>
      <c r="Q24" s="65"/>
      <c r="R24" s="59"/>
      <c r="S24" s="57"/>
      <c r="T24" s="65"/>
      <c r="U24" s="65"/>
      <c r="V24" s="65"/>
      <c r="W24" s="65"/>
      <c r="X24" s="65"/>
      <c r="Y24" s="65"/>
      <c r="Z24" s="59"/>
    </row>
    <row r="25" spans="1:27" s="1" customFormat="1" x14ac:dyDescent="0.25">
      <c r="A25" s="47"/>
      <c r="B25" s="56"/>
      <c r="C25" s="47"/>
      <c r="D25" s="49"/>
      <c r="E25" s="47"/>
      <c r="F25" s="49"/>
      <c r="G25" s="47"/>
      <c r="H25" s="49"/>
      <c r="I25" s="57"/>
      <c r="J25" s="59"/>
      <c r="K25" s="57"/>
      <c r="L25" s="65"/>
      <c r="M25" s="65"/>
      <c r="N25" s="65"/>
      <c r="O25" s="65"/>
      <c r="P25" s="65"/>
      <c r="Q25" s="65"/>
      <c r="R25" s="59"/>
      <c r="S25" s="57"/>
      <c r="T25" s="65"/>
      <c r="U25" s="65"/>
      <c r="V25" s="65"/>
      <c r="W25" s="65"/>
      <c r="X25" s="65"/>
      <c r="Y25" s="65"/>
      <c r="Z25" s="59"/>
    </row>
    <row r="26" spans="1:27" s="1" customFormat="1" x14ac:dyDescent="0.25">
      <c r="A26" s="47"/>
      <c r="B26" s="56"/>
      <c r="C26" s="47"/>
      <c r="D26" s="49"/>
      <c r="E26" s="47"/>
      <c r="F26" s="49"/>
      <c r="G26" s="47"/>
      <c r="H26" s="49"/>
      <c r="I26" s="57"/>
      <c r="J26" s="59"/>
      <c r="K26" s="57"/>
      <c r="L26" s="65"/>
      <c r="M26" s="65"/>
      <c r="N26" s="65"/>
      <c r="O26" s="65"/>
      <c r="P26" s="65"/>
      <c r="Q26" s="65"/>
      <c r="R26" s="59"/>
      <c r="S26" s="57"/>
      <c r="T26" s="65"/>
      <c r="U26" s="65"/>
      <c r="V26" s="65"/>
      <c r="W26" s="65"/>
      <c r="X26" s="65"/>
      <c r="Y26" s="65"/>
      <c r="Z26" s="59"/>
    </row>
    <row r="27" spans="1:27" s="2" customFormat="1" x14ac:dyDescent="0.25">
      <c r="A27" s="44"/>
      <c r="B27" s="45"/>
      <c r="C27" s="44"/>
      <c r="D27" s="46"/>
      <c r="E27" s="44"/>
      <c r="F27" s="46"/>
      <c r="G27" s="44"/>
      <c r="H27" s="46"/>
      <c r="I27" s="62"/>
      <c r="J27" s="63"/>
      <c r="K27" s="62"/>
      <c r="L27" s="64"/>
      <c r="M27" s="64"/>
      <c r="N27" s="64"/>
      <c r="O27" s="64"/>
      <c r="P27" s="64"/>
      <c r="Q27" s="64"/>
      <c r="R27" s="63"/>
      <c r="S27" s="62"/>
      <c r="T27" s="64"/>
      <c r="U27" s="64"/>
      <c r="V27" s="64"/>
      <c r="W27" s="64"/>
      <c r="X27" s="64"/>
      <c r="Y27" s="64"/>
      <c r="Z27" s="63"/>
      <c r="AA27" s="1"/>
    </row>
    <row r="28" spans="1:27" s="1" customFormat="1" ht="18" x14ac:dyDescent="0.25">
      <c r="A28" s="39">
        <f>S22+1</f>
        <v>43940</v>
      </c>
      <c r="B28" s="40"/>
      <c r="C28" s="39">
        <f>A28+1</f>
        <v>43941</v>
      </c>
      <c r="D28" s="41"/>
      <c r="E28" s="39">
        <f>C28+1</f>
        <v>43942</v>
      </c>
      <c r="F28" s="41"/>
      <c r="G28" s="39">
        <f>E28+1</f>
        <v>43943</v>
      </c>
      <c r="H28" s="41"/>
      <c r="I28" s="39">
        <f>G28+1</f>
        <v>43944</v>
      </c>
      <c r="J28" s="41"/>
      <c r="K28" s="54">
        <f>I28+1</f>
        <v>43945</v>
      </c>
      <c r="L28" s="55"/>
      <c r="M28" s="60"/>
      <c r="N28" s="60"/>
      <c r="O28" s="60"/>
      <c r="P28" s="60"/>
      <c r="Q28" s="60"/>
      <c r="R28" s="61"/>
      <c r="S28" s="54">
        <f>K28+1</f>
        <v>43946</v>
      </c>
      <c r="T28" s="55"/>
      <c r="U28" s="60"/>
      <c r="V28" s="60"/>
      <c r="W28" s="60"/>
      <c r="X28" s="60"/>
      <c r="Y28" s="60"/>
      <c r="Z28" s="61"/>
    </row>
    <row r="29" spans="1:27" s="1" customFormat="1" x14ac:dyDescent="0.25">
      <c r="A29" s="57"/>
      <c r="B29" s="65"/>
      <c r="C29" s="57"/>
      <c r="D29" s="59"/>
      <c r="E29" s="57"/>
      <c r="F29" s="59"/>
      <c r="G29" s="57"/>
      <c r="H29" s="59"/>
      <c r="I29" s="57"/>
      <c r="J29" s="59"/>
      <c r="K29" s="57"/>
      <c r="L29" s="65"/>
      <c r="M29" s="65"/>
      <c r="N29" s="65"/>
      <c r="O29" s="65"/>
      <c r="P29" s="65"/>
      <c r="Q29" s="65"/>
      <c r="R29" s="59"/>
      <c r="S29" s="57"/>
      <c r="T29" s="65"/>
      <c r="U29" s="65"/>
      <c r="V29" s="65"/>
      <c r="W29" s="65"/>
      <c r="X29" s="65"/>
      <c r="Y29" s="65"/>
      <c r="Z29" s="59"/>
      <c r="AA29" s="35"/>
    </row>
    <row r="30" spans="1:27" s="1" customFormat="1" x14ac:dyDescent="0.25">
      <c r="A30" s="57"/>
      <c r="B30" s="65"/>
      <c r="C30" s="57"/>
      <c r="D30" s="59"/>
      <c r="E30" s="57"/>
      <c r="F30" s="59"/>
      <c r="G30" s="57"/>
      <c r="H30" s="59"/>
      <c r="I30" s="57"/>
      <c r="J30" s="59"/>
      <c r="K30" s="57"/>
      <c r="L30" s="65"/>
      <c r="M30" s="65"/>
      <c r="N30" s="65"/>
      <c r="O30" s="65"/>
      <c r="P30" s="65"/>
      <c r="Q30" s="65"/>
      <c r="R30" s="59"/>
      <c r="S30" s="57"/>
      <c r="T30" s="65"/>
      <c r="U30" s="65"/>
      <c r="V30" s="65"/>
      <c r="W30" s="65"/>
      <c r="X30" s="65"/>
      <c r="Y30" s="65"/>
      <c r="Z30" s="59"/>
    </row>
    <row r="31" spans="1:27" s="1" customFormat="1" x14ac:dyDescent="0.25">
      <c r="A31" s="57"/>
      <c r="B31" s="65"/>
      <c r="C31" s="57"/>
      <c r="D31" s="59"/>
      <c r="E31" s="57"/>
      <c r="F31" s="59"/>
      <c r="G31" s="57"/>
      <c r="H31" s="59"/>
      <c r="I31" s="57"/>
      <c r="J31" s="59"/>
      <c r="K31" s="57"/>
      <c r="L31" s="65"/>
      <c r="M31" s="65"/>
      <c r="N31" s="65"/>
      <c r="O31" s="65"/>
      <c r="P31" s="65"/>
      <c r="Q31" s="65"/>
      <c r="R31" s="59"/>
      <c r="S31" s="57"/>
      <c r="T31" s="65"/>
      <c r="U31" s="65"/>
      <c r="V31" s="65"/>
      <c r="W31" s="65"/>
      <c r="X31" s="65"/>
      <c r="Y31" s="65"/>
      <c r="Z31" s="59"/>
    </row>
    <row r="32" spans="1:27" s="1" customFormat="1" x14ac:dyDescent="0.25">
      <c r="A32" s="57"/>
      <c r="B32" s="65"/>
      <c r="C32" s="57"/>
      <c r="D32" s="59"/>
      <c r="E32" s="57"/>
      <c r="F32" s="59"/>
      <c r="G32" s="57"/>
      <c r="H32" s="59"/>
      <c r="I32" s="57"/>
      <c r="J32" s="59"/>
      <c r="K32" s="57"/>
      <c r="L32" s="65"/>
      <c r="M32" s="65"/>
      <c r="N32" s="65"/>
      <c r="O32" s="65"/>
      <c r="P32" s="65"/>
      <c r="Q32" s="65"/>
      <c r="R32" s="59"/>
      <c r="S32" s="57"/>
      <c r="T32" s="65"/>
      <c r="U32" s="65"/>
      <c r="V32" s="65"/>
      <c r="W32" s="65"/>
      <c r="X32" s="65"/>
      <c r="Y32" s="65"/>
      <c r="Z32" s="59"/>
    </row>
    <row r="33" spans="1:27" s="2" customFormat="1" x14ac:dyDescent="0.25">
      <c r="A33" s="62"/>
      <c r="B33" s="64"/>
      <c r="C33" s="62"/>
      <c r="D33" s="63"/>
      <c r="E33" s="62"/>
      <c r="F33" s="63"/>
      <c r="G33" s="62"/>
      <c r="H33" s="63"/>
      <c r="I33" s="62"/>
      <c r="J33" s="63"/>
      <c r="K33" s="62"/>
      <c r="L33" s="64"/>
      <c r="M33" s="64"/>
      <c r="N33" s="64"/>
      <c r="O33" s="64"/>
      <c r="P33" s="64"/>
      <c r="Q33" s="64"/>
      <c r="R33" s="63"/>
      <c r="S33" s="62"/>
      <c r="T33" s="64"/>
      <c r="U33" s="64"/>
      <c r="V33" s="64"/>
      <c r="W33" s="64"/>
      <c r="X33" s="64"/>
      <c r="Y33" s="64"/>
      <c r="Z33" s="63"/>
      <c r="AA33" s="1"/>
    </row>
    <row r="34" spans="1:27" s="1" customFormat="1" ht="18" x14ac:dyDescent="0.25">
      <c r="A34" s="39">
        <f>S28+1</f>
        <v>43947</v>
      </c>
      <c r="B34" s="40"/>
      <c r="C34" s="39">
        <f>A34+1</f>
        <v>43948</v>
      </c>
      <c r="D34" s="41"/>
      <c r="E34" s="39">
        <f>C34+1</f>
        <v>43949</v>
      </c>
      <c r="F34" s="41"/>
      <c r="G34" s="39">
        <f>E34+1</f>
        <v>43950</v>
      </c>
      <c r="H34" s="41"/>
      <c r="I34" s="39">
        <f>G34+1</f>
        <v>43951</v>
      </c>
      <c r="J34" s="41"/>
      <c r="K34" s="50">
        <f>I34+1</f>
        <v>43952</v>
      </c>
      <c r="L34" s="51"/>
      <c r="M34" s="52"/>
      <c r="N34" s="52"/>
      <c r="O34" s="52"/>
      <c r="P34" s="52"/>
      <c r="Q34" s="52"/>
      <c r="R34" s="53"/>
      <c r="S34" s="50">
        <f>K34+1</f>
        <v>43953</v>
      </c>
      <c r="T34" s="51"/>
      <c r="U34" s="52"/>
      <c r="V34" s="52"/>
      <c r="W34" s="52"/>
      <c r="X34" s="52"/>
      <c r="Y34" s="52"/>
      <c r="Z34" s="53"/>
    </row>
    <row r="35" spans="1:27" s="1" customFormat="1" x14ac:dyDescent="0.25">
      <c r="A35" s="57"/>
      <c r="B35" s="65"/>
      <c r="C35" s="57"/>
      <c r="D35" s="59"/>
      <c r="E35" s="57"/>
      <c r="F35" s="59"/>
      <c r="G35" s="57"/>
      <c r="H35" s="59"/>
      <c r="I35" s="57"/>
      <c r="J35" s="59"/>
      <c r="K35" s="47"/>
      <c r="L35" s="56"/>
      <c r="M35" s="56"/>
      <c r="N35" s="56"/>
      <c r="O35" s="56"/>
      <c r="P35" s="56"/>
      <c r="Q35" s="56"/>
      <c r="R35" s="49"/>
      <c r="S35" s="47"/>
      <c r="T35" s="56"/>
      <c r="U35" s="56"/>
      <c r="V35" s="56"/>
      <c r="W35" s="56"/>
      <c r="X35" s="56"/>
      <c r="Y35" s="56"/>
      <c r="Z35" s="49"/>
      <c r="AA35" s="35"/>
    </row>
    <row r="36" spans="1:27" s="1" customFormat="1" x14ac:dyDescent="0.25">
      <c r="A36" s="57"/>
      <c r="B36" s="65"/>
      <c r="C36" s="57"/>
      <c r="D36" s="59"/>
      <c r="E36" s="57"/>
      <c r="F36" s="59"/>
      <c r="G36" s="57"/>
      <c r="H36" s="59"/>
      <c r="I36" s="57"/>
      <c r="J36" s="59"/>
      <c r="K36" s="47"/>
      <c r="L36" s="56"/>
      <c r="M36" s="56"/>
      <c r="N36" s="56"/>
      <c r="O36" s="56"/>
      <c r="P36" s="56"/>
      <c r="Q36" s="56"/>
      <c r="R36" s="49"/>
      <c r="S36" s="47"/>
      <c r="T36" s="56"/>
      <c r="U36" s="56"/>
      <c r="V36" s="56"/>
      <c r="W36" s="56"/>
      <c r="X36" s="56"/>
      <c r="Y36" s="56"/>
      <c r="Z36" s="49"/>
    </row>
    <row r="37" spans="1:27" s="1" customFormat="1" x14ac:dyDescent="0.25">
      <c r="A37" s="57"/>
      <c r="B37" s="65"/>
      <c r="C37" s="57"/>
      <c r="D37" s="59"/>
      <c r="E37" s="57"/>
      <c r="F37" s="59"/>
      <c r="G37" s="57"/>
      <c r="H37" s="59"/>
      <c r="I37" s="57"/>
      <c r="J37" s="59"/>
      <c r="K37" s="47"/>
      <c r="L37" s="56"/>
      <c r="M37" s="56"/>
      <c r="N37" s="56"/>
      <c r="O37" s="56"/>
      <c r="P37" s="56"/>
      <c r="Q37" s="56"/>
      <c r="R37" s="49"/>
      <c r="S37" s="47"/>
      <c r="T37" s="56"/>
      <c r="U37" s="56"/>
      <c r="V37" s="56"/>
      <c r="W37" s="56"/>
      <c r="X37" s="56"/>
      <c r="Y37" s="56"/>
      <c r="Z37" s="49"/>
    </row>
    <row r="38" spans="1:27" s="1" customFormat="1" x14ac:dyDescent="0.25">
      <c r="A38" s="57"/>
      <c r="B38" s="65"/>
      <c r="C38" s="57"/>
      <c r="D38" s="59"/>
      <c r="E38" s="57"/>
      <c r="F38" s="59"/>
      <c r="G38" s="57"/>
      <c r="H38" s="59"/>
      <c r="I38" s="57"/>
      <c r="J38" s="59"/>
      <c r="K38" s="47"/>
      <c r="L38" s="56"/>
      <c r="M38" s="56"/>
      <c r="N38" s="56"/>
      <c r="O38" s="56"/>
      <c r="P38" s="56"/>
      <c r="Q38" s="56"/>
      <c r="R38" s="49"/>
      <c r="S38" s="47"/>
      <c r="T38" s="56"/>
      <c r="U38" s="56"/>
      <c r="V38" s="56"/>
      <c r="W38" s="56"/>
      <c r="X38" s="56"/>
      <c r="Y38" s="56"/>
      <c r="Z38" s="49"/>
    </row>
    <row r="39" spans="1:27" s="2" customFormat="1" x14ac:dyDescent="0.25">
      <c r="A39" s="62"/>
      <c r="B39" s="64"/>
      <c r="C39" s="62"/>
      <c r="D39" s="63"/>
      <c r="E39" s="62"/>
      <c r="F39" s="63"/>
      <c r="G39" s="62"/>
      <c r="H39" s="63"/>
      <c r="I39" s="62"/>
      <c r="J39" s="63"/>
      <c r="K39" s="44"/>
      <c r="L39" s="45"/>
      <c r="M39" s="45"/>
      <c r="N39" s="45"/>
      <c r="O39" s="45"/>
      <c r="P39" s="45"/>
      <c r="Q39" s="45"/>
      <c r="R39" s="46"/>
      <c r="S39" s="44"/>
      <c r="T39" s="45"/>
      <c r="U39" s="45"/>
      <c r="V39" s="45"/>
      <c r="W39" s="45"/>
      <c r="X39" s="45"/>
      <c r="Y39" s="45"/>
      <c r="Z39" s="46"/>
      <c r="AA39" s="1"/>
    </row>
    <row r="40" spans="1:27" ht="18" x14ac:dyDescent="0.3">
      <c r="A40" s="31">
        <f>S34+1</f>
        <v>43954</v>
      </c>
      <c r="B40" s="33"/>
      <c r="C40" s="31">
        <f>A40+1</f>
        <v>43955</v>
      </c>
      <c r="D40" s="32"/>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7"/>
      <c r="B41" s="56"/>
      <c r="C41" s="47"/>
      <c r="D41" s="49"/>
      <c r="E41" s="14"/>
      <c r="F41" s="6"/>
      <c r="G41" s="6"/>
      <c r="H41" s="6"/>
      <c r="I41" s="6"/>
      <c r="J41" s="6"/>
      <c r="K41" s="6"/>
      <c r="L41" s="6"/>
      <c r="M41" s="6"/>
      <c r="N41" s="6"/>
      <c r="O41" s="6"/>
      <c r="P41" s="6"/>
      <c r="Q41" s="6"/>
      <c r="R41" s="6"/>
      <c r="S41" s="6"/>
      <c r="T41" s="6"/>
      <c r="U41" s="6"/>
      <c r="V41" s="6"/>
      <c r="W41" s="6"/>
      <c r="X41" s="6"/>
      <c r="Y41" s="6"/>
      <c r="Z41" s="8"/>
    </row>
    <row r="42" spans="1:27" x14ac:dyDescent="0.25">
      <c r="A42" s="47"/>
      <c r="B42" s="56"/>
      <c r="C42" s="47"/>
      <c r="D42" s="49"/>
      <c r="E42" s="14"/>
      <c r="F42" s="6"/>
      <c r="G42" s="6"/>
      <c r="H42" s="6"/>
      <c r="I42" s="6"/>
      <c r="J42" s="6"/>
      <c r="K42" s="6"/>
      <c r="L42" s="6"/>
      <c r="M42" s="6"/>
      <c r="N42" s="6"/>
      <c r="O42" s="6"/>
      <c r="P42" s="6"/>
      <c r="Q42" s="6"/>
      <c r="R42" s="6"/>
      <c r="S42" s="6"/>
      <c r="T42" s="6"/>
      <c r="U42" s="6"/>
      <c r="V42" s="6"/>
      <c r="W42" s="6"/>
      <c r="X42" s="6"/>
      <c r="Y42" s="6"/>
      <c r="Z42" s="7"/>
    </row>
    <row r="43" spans="1:27" x14ac:dyDescent="0.25">
      <c r="A43" s="47"/>
      <c r="B43" s="56"/>
      <c r="C43" s="47"/>
      <c r="D43" s="49"/>
      <c r="E43" s="14"/>
      <c r="F43" s="6"/>
      <c r="G43" s="6"/>
      <c r="H43" s="6"/>
      <c r="I43" s="6"/>
      <c r="J43" s="6"/>
      <c r="K43" s="6"/>
      <c r="L43" s="6"/>
      <c r="M43" s="6"/>
      <c r="N43" s="6"/>
      <c r="O43" s="6"/>
      <c r="P43" s="6"/>
      <c r="Q43" s="6"/>
      <c r="R43" s="6"/>
      <c r="S43" s="6"/>
      <c r="T43" s="6"/>
      <c r="U43" s="6"/>
      <c r="V43" s="6"/>
      <c r="W43" s="6"/>
      <c r="X43" s="6"/>
      <c r="Y43" s="6"/>
      <c r="Z43" s="7"/>
    </row>
    <row r="44" spans="1:27" x14ac:dyDescent="0.25">
      <c r="A44" s="47"/>
      <c r="B44" s="56"/>
      <c r="C44" s="47"/>
      <c r="D44" s="49"/>
      <c r="E44" s="14"/>
      <c r="F44" s="6"/>
      <c r="G44" s="6"/>
      <c r="H44" s="6"/>
      <c r="I44" s="6"/>
      <c r="J44" s="6"/>
      <c r="K44" s="73"/>
      <c r="L44" s="73"/>
      <c r="M44" s="73"/>
      <c r="N44" s="73"/>
      <c r="O44" s="73"/>
      <c r="P44" s="73"/>
      <c r="Q44" s="73"/>
      <c r="R44" s="73"/>
      <c r="S44" s="73"/>
      <c r="T44" s="73"/>
      <c r="U44" s="73"/>
      <c r="V44" s="73"/>
      <c r="W44" s="73"/>
      <c r="X44" s="73"/>
      <c r="Y44" s="73"/>
      <c r="Z44" s="74"/>
    </row>
    <row r="45" spans="1:27" s="1" customFormat="1" x14ac:dyDescent="0.25">
      <c r="A45" s="44"/>
      <c r="B45" s="45"/>
      <c r="C45" s="44"/>
      <c r="D45" s="46"/>
      <c r="E45" s="15"/>
      <c r="F45" s="16"/>
      <c r="G45" s="16"/>
      <c r="H45" s="16"/>
      <c r="I45" s="16"/>
      <c r="J45" s="16"/>
      <c r="K45" s="71"/>
      <c r="L45" s="71"/>
      <c r="M45" s="71"/>
      <c r="N45" s="71"/>
      <c r="O45" s="71"/>
      <c r="P45" s="71"/>
      <c r="Q45" s="71"/>
      <c r="R45" s="71"/>
      <c r="S45" s="71"/>
      <c r="T45" s="71"/>
      <c r="U45" s="71"/>
      <c r="V45" s="71"/>
      <c r="W45" s="71"/>
      <c r="X45" s="71"/>
      <c r="Y45" s="71"/>
      <c r="Z45" s="7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D45"/>
  <sheetViews>
    <sheetView showGridLines="0" workbookViewId="0">
      <pane ySplit="9" topLeftCell="A10" activePane="bottomLeft" state="frozen"/>
      <selection pane="bottomLeft" activeCell="AB26" sqref="AB26"/>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66">
        <f>DATE('January 2020'!AD18,'January 2020'!AD20+4,1)</f>
        <v>43952</v>
      </c>
      <c r="B1" s="66"/>
      <c r="C1" s="66"/>
      <c r="D1" s="66"/>
      <c r="E1" s="66"/>
      <c r="F1" s="66"/>
      <c r="G1" s="66"/>
      <c r="H1" s="66"/>
      <c r="I1" s="11"/>
      <c r="J1" s="11"/>
      <c r="K1" s="69">
        <f>DATE(YEAR(A1),MONTH(A1)-1,1)</f>
        <v>43922</v>
      </c>
      <c r="L1" s="69"/>
      <c r="M1" s="69"/>
      <c r="N1" s="69"/>
      <c r="O1" s="69"/>
      <c r="P1" s="69"/>
      <c r="Q1" s="69"/>
      <c r="S1" s="69">
        <f>DATE(YEAR(A1),MONTH(A1)+1,1)</f>
        <v>43983</v>
      </c>
      <c r="T1" s="69"/>
      <c r="U1" s="69"/>
      <c r="V1" s="69"/>
      <c r="W1" s="69"/>
      <c r="X1" s="69"/>
      <c r="Y1" s="69"/>
    </row>
    <row r="2" spans="1:30"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f t="shared" si="0"/>
        <v>43922</v>
      </c>
      <c r="O3" s="18">
        <f t="shared" si="0"/>
        <v>43923</v>
      </c>
      <c r="P3" s="18">
        <f t="shared" si="0"/>
        <v>43924</v>
      </c>
      <c r="Q3" s="18">
        <f t="shared" si="0"/>
        <v>43925</v>
      </c>
      <c r="R3" s="3"/>
      <c r="S3" s="18" t="str">
        <f t="shared" ref="S3:Y8" si="1">IF(MONTH($S$1)&lt;&gt;MONTH($S$1-(WEEKDAY($S$1,1)-(start_day-1))-IF((WEEKDAY($S$1,1)-(start_day-1))&lt;=0,7,0)+(ROW(S3)-ROW($S$3))*7+(COLUMN(S3)-COLUMN($S$3)+1)),"",$S$1-(WEEKDAY($S$1,1)-(start_day-1))-IF((WEEKDAY($S$1,1)-(start_day-1))&lt;=0,7,0)+(ROW(S3)-ROW($S$3))*7+(COLUMN(S3)-COLUMN($S$3)+1))</f>
        <v/>
      </c>
      <c r="T3" s="18">
        <f t="shared" si="1"/>
        <v>43983</v>
      </c>
      <c r="U3" s="18">
        <f t="shared" si="1"/>
        <v>43984</v>
      </c>
      <c r="V3" s="18">
        <f t="shared" si="1"/>
        <v>43985</v>
      </c>
      <c r="W3" s="18">
        <f t="shared" si="1"/>
        <v>43986</v>
      </c>
      <c r="X3" s="18">
        <f t="shared" si="1"/>
        <v>43987</v>
      </c>
      <c r="Y3" s="18">
        <f t="shared" si="1"/>
        <v>43988</v>
      </c>
    </row>
    <row r="4" spans="1:30" s="4" customFormat="1" ht="9" customHeight="1" x14ac:dyDescent="0.2">
      <c r="A4" s="66"/>
      <c r="B4" s="66"/>
      <c r="C4" s="66"/>
      <c r="D4" s="66"/>
      <c r="E4" s="66"/>
      <c r="F4" s="66"/>
      <c r="G4" s="66"/>
      <c r="H4" s="66"/>
      <c r="I4" s="11"/>
      <c r="J4" s="11"/>
      <c r="K4" s="18">
        <f t="shared" si="0"/>
        <v>43926</v>
      </c>
      <c r="L4" s="18">
        <f t="shared" si="0"/>
        <v>43927</v>
      </c>
      <c r="M4" s="18">
        <f t="shared" si="0"/>
        <v>43928</v>
      </c>
      <c r="N4" s="18">
        <f t="shared" si="0"/>
        <v>43929</v>
      </c>
      <c r="O4" s="18">
        <f t="shared" si="0"/>
        <v>43930</v>
      </c>
      <c r="P4" s="18">
        <f t="shared" si="0"/>
        <v>43931</v>
      </c>
      <c r="Q4" s="18">
        <f t="shared" si="0"/>
        <v>43932</v>
      </c>
      <c r="R4" s="3"/>
      <c r="S4" s="18">
        <f t="shared" si="1"/>
        <v>43989</v>
      </c>
      <c r="T4" s="18">
        <f t="shared" si="1"/>
        <v>43990</v>
      </c>
      <c r="U4" s="18">
        <f t="shared" si="1"/>
        <v>43991</v>
      </c>
      <c r="V4" s="18">
        <f t="shared" si="1"/>
        <v>43992</v>
      </c>
      <c r="W4" s="18">
        <f t="shared" si="1"/>
        <v>43993</v>
      </c>
      <c r="X4" s="18">
        <f t="shared" si="1"/>
        <v>43994</v>
      </c>
      <c r="Y4" s="18">
        <f t="shared" si="1"/>
        <v>43995</v>
      </c>
      <c r="AB4" s="1"/>
      <c r="AC4" s="1"/>
      <c r="AD4" s="1"/>
    </row>
    <row r="5" spans="1:30" s="4" customFormat="1" ht="9" customHeight="1" x14ac:dyDescent="0.2">
      <c r="A5" s="66"/>
      <c r="B5" s="66"/>
      <c r="C5" s="66"/>
      <c r="D5" s="66"/>
      <c r="E5" s="66"/>
      <c r="F5" s="66"/>
      <c r="G5" s="66"/>
      <c r="H5" s="66"/>
      <c r="I5" s="11"/>
      <c r="J5" s="11"/>
      <c r="K5" s="18">
        <f t="shared" si="0"/>
        <v>43933</v>
      </c>
      <c r="L5" s="18">
        <f t="shared" si="0"/>
        <v>43934</v>
      </c>
      <c r="M5" s="18">
        <f t="shared" si="0"/>
        <v>43935</v>
      </c>
      <c r="N5" s="18">
        <f t="shared" si="0"/>
        <v>43936</v>
      </c>
      <c r="O5" s="18">
        <f t="shared" si="0"/>
        <v>43937</v>
      </c>
      <c r="P5" s="18">
        <f t="shared" si="0"/>
        <v>43938</v>
      </c>
      <c r="Q5" s="18">
        <f t="shared" si="0"/>
        <v>43939</v>
      </c>
      <c r="R5" s="3"/>
      <c r="S5" s="18">
        <f t="shared" si="1"/>
        <v>43996</v>
      </c>
      <c r="T5" s="18">
        <f t="shared" si="1"/>
        <v>43997</v>
      </c>
      <c r="U5" s="18">
        <f t="shared" si="1"/>
        <v>43998</v>
      </c>
      <c r="V5" s="18">
        <f t="shared" si="1"/>
        <v>43999</v>
      </c>
      <c r="W5" s="18">
        <f t="shared" si="1"/>
        <v>44000</v>
      </c>
      <c r="X5" s="18">
        <f t="shared" si="1"/>
        <v>44001</v>
      </c>
      <c r="Y5" s="18">
        <f t="shared" si="1"/>
        <v>44002</v>
      </c>
      <c r="AB5" s="1"/>
      <c r="AC5" s="1"/>
      <c r="AD5" s="1"/>
    </row>
    <row r="6" spans="1:30" s="4" customFormat="1" ht="20.399999999999999" customHeight="1" x14ac:dyDescent="0.2">
      <c r="A6" s="66"/>
      <c r="B6" s="66"/>
      <c r="C6" s="66"/>
      <c r="D6" s="66"/>
      <c r="E6" s="66"/>
      <c r="F6" s="66"/>
      <c r="G6" s="66"/>
      <c r="H6" s="66"/>
      <c r="I6" s="11"/>
      <c r="J6" s="11"/>
      <c r="K6" s="18">
        <f t="shared" si="0"/>
        <v>43940</v>
      </c>
      <c r="L6" s="18">
        <f t="shared" si="0"/>
        <v>43941</v>
      </c>
      <c r="M6" s="18">
        <f t="shared" si="0"/>
        <v>43942</v>
      </c>
      <c r="N6" s="18">
        <f t="shared" si="0"/>
        <v>43943</v>
      </c>
      <c r="O6" s="18">
        <f t="shared" si="0"/>
        <v>43944</v>
      </c>
      <c r="P6" s="18">
        <f t="shared" si="0"/>
        <v>43945</v>
      </c>
      <c r="Q6" s="18">
        <f t="shared" si="0"/>
        <v>43946</v>
      </c>
      <c r="R6" s="3"/>
      <c r="S6" s="18">
        <f t="shared" si="1"/>
        <v>44003</v>
      </c>
      <c r="T6" s="18">
        <f t="shared" si="1"/>
        <v>44004</v>
      </c>
      <c r="U6" s="18">
        <f t="shared" si="1"/>
        <v>44005</v>
      </c>
      <c r="V6" s="18">
        <f t="shared" si="1"/>
        <v>44006</v>
      </c>
      <c r="W6" s="18">
        <f t="shared" si="1"/>
        <v>44007</v>
      </c>
      <c r="X6" s="18">
        <f t="shared" si="1"/>
        <v>44008</v>
      </c>
      <c r="Y6" s="18">
        <f t="shared" si="1"/>
        <v>44009</v>
      </c>
      <c r="AB6" s="1"/>
      <c r="AC6" s="1"/>
      <c r="AD6" s="1"/>
    </row>
    <row r="7" spans="1:30" s="4" customFormat="1" ht="9" customHeight="1" x14ac:dyDescent="0.2">
      <c r="A7" s="66"/>
      <c r="B7" s="66"/>
      <c r="C7" s="66"/>
      <c r="D7" s="66"/>
      <c r="E7" s="66"/>
      <c r="F7" s="66"/>
      <c r="G7" s="66"/>
      <c r="H7" s="66"/>
      <c r="I7" s="11"/>
      <c r="J7" s="11"/>
      <c r="K7" s="18">
        <f t="shared" si="0"/>
        <v>43947</v>
      </c>
      <c r="L7" s="18">
        <f t="shared" si="0"/>
        <v>43948</v>
      </c>
      <c r="M7" s="18">
        <f t="shared" si="0"/>
        <v>43949</v>
      </c>
      <c r="N7" s="18">
        <f t="shared" si="0"/>
        <v>43950</v>
      </c>
      <c r="O7" s="18">
        <f t="shared" si="0"/>
        <v>43951</v>
      </c>
      <c r="P7" s="18" t="str">
        <f t="shared" si="0"/>
        <v/>
      </c>
      <c r="Q7" s="18" t="str">
        <f t="shared" si="0"/>
        <v/>
      </c>
      <c r="R7" s="3"/>
      <c r="S7" s="18">
        <f t="shared" si="1"/>
        <v>44010</v>
      </c>
      <c r="T7" s="18">
        <f t="shared" si="1"/>
        <v>44011</v>
      </c>
      <c r="U7" s="18">
        <f t="shared" si="1"/>
        <v>44012</v>
      </c>
      <c r="V7" s="18" t="str">
        <f t="shared" si="1"/>
        <v/>
      </c>
      <c r="W7" s="18" t="str">
        <f t="shared" si="1"/>
        <v/>
      </c>
      <c r="X7" s="18" t="str">
        <f t="shared" si="1"/>
        <v/>
      </c>
      <c r="Y7" s="18" t="str">
        <f t="shared" si="1"/>
        <v/>
      </c>
      <c r="AB7" s="1"/>
      <c r="AC7" s="1"/>
      <c r="AD7" s="1"/>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B8" s="1"/>
      <c r="AC8" s="1"/>
      <c r="AD8" s="1"/>
    </row>
    <row r="9" spans="1:30" s="1" customFormat="1" ht="21" customHeight="1" x14ac:dyDescent="0.25">
      <c r="A9" s="67">
        <f>A10</f>
        <v>43947</v>
      </c>
      <c r="B9" s="68"/>
      <c r="C9" s="68">
        <f>C10</f>
        <v>43948</v>
      </c>
      <c r="D9" s="68"/>
      <c r="E9" s="68">
        <f>E10</f>
        <v>43949</v>
      </c>
      <c r="F9" s="68"/>
      <c r="G9" s="68">
        <f>G10</f>
        <v>43950</v>
      </c>
      <c r="H9" s="68"/>
      <c r="I9" s="68">
        <f>I10</f>
        <v>43951</v>
      </c>
      <c r="J9" s="68"/>
      <c r="K9" s="68">
        <f>K10</f>
        <v>43952</v>
      </c>
      <c r="L9" s="68"/>
      <c r="M9" s="68"/>
      <c r="N9" s="68"/>
      <c r="O9" s="68"/>
      <c r="P9" s="68"/>
      <c r="Q9" s="68"/>
      <c r="R9" s="68"/>
      <c r="S9" s="68">
        <f>S10</f>
        <v>43953</v>
      </c>
      <c r="T9" s="68"/>
      <c r="U9" s="68"/>
      <c r="V9" s="68"/>
      <c r="W9" s="68"/>
      <c r="X9" s="68"/>
      <c r="Y9" s="68"/>
      <c r="Z9" s="70"/>
    </row>
    <row r="10" spans="1:30" s="1" customFormat="1" ht="18" x14ac:dyDescent="0.25">
      <c r="A10" s="39">
        <f>$A$1-(WEEKDAY($A$1,1)-(start_day-1))-IF((WEEKDAY($A$1,1)-(start_day-1))&lt;=0,7,0)+1</f>
        <v>43947</v>
      </c>
      <c r="B10" s="40"/>
      <c r="C10" s="39">
        <f>A10+1</f>
        <v>43948</v>
      </c>
      <c r="D10" s="41"/>
      <c r="E10" s="39">
        <f>C10+1</f>
        <v>43949</v>
      </c>
      <c r="F10" s="41"/>
      <c r="G10" s="39">
        <f>E10+1</f>
        <v>43950</v>
      </c>
      <c r="H10" s="41"/>
      <c r="I10" s="39">
        <f>G10+1</f>
        <v>43951</v>
      </c>
      <c r="J10" s="41"/>
      <c r="K10" s="50">
        <f>I10+1</f>
        <v>43952</v>
      </c>
      <c r="L10" s="51"/>
      <c r="M10" s="52"/>
      <c r="N10" s="52"/>
      <c r="O10" s="52"/>
      <c r="P10" s="52"/>
      <c r="Q10" s="52"/>
      <c r="R10" s="53"/>
      <c r="S10" s="50">
        <f>K10+1</f>
        <v>43953</v>
      </c>
      <c r="T10" s="51"/>
      <c r="U10" s="52"/>
      <c r="V10" s="52"/>
      <c r="W10" s="52"/>
      <c r="X10" s="52"/>
      <c r="Y10" s="52"/>
      <c r="Z10" s="53"/>
    </row>
    <row r="11" spans="1:30" s="1" customFormat="1" x14ac:dyDescent="0.25">
      <c r="A11" s="57"/>
      <c r="B11" s="65"/>
      <c r="C11" s="57"/>
      <c r="D11" s="59"/>
      <c r="E11" s="57"/>
      <c r="F11" s="59"/>
      <c r="G11" s="57"/>
      <c r="H11" s="59"/>
      <c r="I11" s="57"/>
      <c r="J11" s="59"/>
      <c r="K11" s="47"/>
      <c r="L11" s="56"/>
      <c r="M11" s="56"/>
      <c r="N11" s="56"/>
      <c r="O11" s="56"/>
      <c r="P11" s="56"/>
      <c r="Q11" s="56"/>
      <c r="R11" s="49"/>
      <c r="S11" s="47"/>
      <c r="T11" s="56"/>
      <c r="U11" s="56"/>
      <c r="V11" s="56"/>
      <c r="W11" s="56"/>
      <c r="X11" s="56"/>
      <c r="Y11" s="56"/>
      <c r="Z11" s="49"/>
      <c r="AA11" s="35"/>
    </row>
    <row r="12" spans="1:30" s="1" customFormat="1" x14ac:dyDescent="0.25">
      <c r="A12" s="57"/>
      <c r="B12" s="65"/>
      <c r="C12" s="57"/>
      <c r="D12" s="59"/>
      <c r="E12" s="57"/>
      <c r="F12" s="59"/>
      <c r="G12" s="57"/>
      <c r="H12" s="59"/>
      <c r="I12" s="57"/>
      <c r="J12" s="59"/>
      <c r="K12" s="47"/>
      <c r="L12" s="56"/>
      <c r="M12" s="56"/>
      <c r="N12" s="56"/>
      <c r="O12" s="56"/>
      <c r="P12" s="56"/>
      <c r="Q12" s="56"/>
      <c r="R12" s="49"/>
      <c r="S12" s="47"/>
      <c r="T12" s="56"/>
      <c r="U12" s="56"/>
      <c r="V12" s="56"/>
      <c r="W12" s="56"/>
      <c r="X12" s="56"/>
      <c r="Y12" s="56"/>
      <c r="Z12" s="49"/>
    </row>
    <row r="13" spans="1:30" s="1" customFormat="1" x14ac:dyDescent="0.25">
      <c r="A13" s="57"/>
      <c r="B13" s="65"/>
      <c r="C13" s="57"/>
      <c r="D13" s="59"/>
      <c r="E13" s="57"/>
      <c r="F13" s="59"/>
      <c r="G13" s="57"/>
      <c r="H13" s="59"/>
      <c r="I13" s="57"/>
      <c r="J13" s="59"/>
      <c r="K13" s="47"/>
      <c r="L13" s="56"/>
      <c r="M13" s="56"/>
      <c r="N13" s="56"/>
      <c r="O13" s="56"/>
      <c r="P13" s="56"/>
      <c r="Q13" s="56"/>
      <c r="R13" s="49"/>
      <c r="S13" s="47"/>
      <c r="T13" s="56"/>
      <c r="U13" s="56"/>
      <c r="V13" s="56"/>
      <c r="W13" s="56"/>
      <c r="X13" s="56"/>
      <c r="Y13" s="56"/>
      <c r="Z13" s="49"/>
    </row>
    <row r="14" spans="1:30" s="1" customFormat="1" x14ac:dyDescent="0.25">
      <c r="A14" s="57"/>
      <c r="B14" s="65"/>
      <c r="C14" s="57"/>
      <c r="D14" s="59"/>
      <c r="E14" s="57"/>
      <c r="F14" s="59"/>
      <c r="G14" s="57"/>
      <c r="H14" s="59"/>
      <c r="I14" s="57"/>
      <c r="J14" s="59"/>
      <c r="K14" s="47"/>
      <c r="L14" s="56"/>
      <c r="M14" s="56"/>
      <c r="N14" s="56"/>
      <c r="O14" s="56"/>
      <c r="P14" s="56"/>
      <c r="Q14" s="56"/>
      <c r="R14" s="49"/>
      <c r="S14" s="47"/>
      <c r="T14" s="56"/>
      <c r="U14" s="56"/>
      <c r="V14" s="56"/>
      <c r="W14" s="56"/>
      <c r="X14" s="56"/>
      <c r="Y14" s="56"/>
      <c r="Z14" s="49"/>
    </row>
    <row r="15" spans="1:30" s="2" customFormat="1" ht="13.2" customHeight="1" x14ac:dyDescent="0.25">
      <c r="A15" s="62"/>
      <c r="B15" s="64"/>
      <c r="C15" s="62"/>
      <c r="D15" s="63"/>
      <c r="E15" s="62"/>
      <c r="F15" s="63"/>
      <c r="G15" s="62"/>
      <c r="H15" s="63"/>
      <c r="I15" s="62"/>
      <c r="J15" s="63"/>
      <c r="K15" s="44"/>
      <c r="L15" s="45"/>
      <c r="M15" s="45"/>
      <c r="N15" s="45"/>
      <c r="O15" s="45"/>
      <c r="P15" s="45"/>
      <c r="Q15" s="45"/>
      <c r="R15" s="46"/>
      <c r="S15" s="44"/>
      <c r="T15" s="45"/>
      <c r="U15" s="45"/>
      <c r="V15" s="45"/>
      <c r="W15" s="45"/>
      <c r="X15" s="45"/>
      <c r="Y15" s="45"/>
      <c r="Z15" s="46"/>
      <c r="AA15" s="1"/>
    </row>
    <row r="16" spans="1:30" s="1" customFormat="1" ht="18" x14ac:dyDescent="0.25">
      <c r="A16" s="31">
        <f>S10+1</f>
        <v>43954</v>
      </c>
      <c r="B16" s="33"/>
      <c r="C16" s="31">
        <f>A16+1</f>
        <v>43955</v>
      </c>
      <c r="D16" s="32"/>
      <c r="E16" s="31">
        <f>C16+1</f>
        <v>43956</v>
      </c>
      <c r="F16" s="32"/>
      <c r="G16" s="31">
        <f>E16+1</f>
        <v>43957</v>
      </c>
      <c r="H16" s="32"/>
      <c r="I16" s="31">
        <f>G16+1</f>
        <v>43958</v>
      </c>
      <c r="J16" s="32"/>
      <c r="K16" s="50">
        <f>I16+1</f>
        <v>43959</v>
      </c>
      <c r="L16" s="51"/>
      <c r="M16" s="52"/>
      <c r="N16" s="52"/>
      <c r="O16" s="52"/>
      <c r="P16" s="52"/>
      <c r="Q16" s="52"/>
      <c r="R16" s="53"/>
      <c r="S16" s="50">
        <f>K16+1</f>
        <v>43960</v>
      </c>
      <c r="T16" s="51"/>
      <c r="U16" s="52"/>
      <c r="V16" s="52"/>
      <c r="W16" s="52"/>
      <c r="X16" s="52"/>
      <c r="Y16" s="52"/>
      <c r="Z16" s="53"/>
    </row>
    <row r="17" spans="1:27" s="1" customFormat="1" x14ac:dyDescent="0.25">
      <c r="A17" s="47"/>
      <c r="B17" s="56"/>
      <c r="C17" s="47"/>
      <c r="D17" s="49"/>
      <c r="E17" s="47"/>
      <c r="F17" s="49"/>
      <c r="G17" s="47"/>
      <c r="H17" s="49"/>
      <c r="I17" s="47"/>
      <c r="J17" s="49"/>
      <c r="K17" s="47"/>
      <c r="L17" s="56"/>
      <c r="M17" s="56"/>
      <c r="N17" s="56"/>
      <c r="O17" s="56"/>
      <c r="P17" s="56"/>
      <c r="Q17" s="56"/>
      <c r="R17" s="49"/>
      <c r="S17" s="47"/>
      <c r="T17" s="56"/>
      <c r="U17" s="56"/>
      <c r="V17" s="56"/>
      <c r="W17" s="56"/>
      <c r="X17" s="56"/>
      <c r="Y17" s="56"/>
      <c r="Z17" s="49"/>
      <c r="AA17" s="35"/>
    </row>
    <row r="18" spans="1:27" s="1" customFormat="1" x14ac:dyDescent="0.25">
      <c r="A18" s="47"/>
      <c r="B18" s="56"/>
      <c r="C18" s="47"/>
      <c r="D18" s="49"/>
      <c r="E18" s="47"/>
      <c r="F18" s="49"/>
      <c r="G18" s="47"/>
      <c r="H18" s="49"/>
      <c r="I18" s="47"/>
      <c r="J18" s="49"/>
      <c r="K18" s="47"/>
      <c r="L18" s="56"/>
      <c r="M18" s="56"/>
      <c r="N18" s="56"/>
      <c r="O18" s="56"/>
      <c r="P18" s="56"/>
      <c r="Q18" s="56"/>
      <c r="R18" s="49"/>
      <c r="S18" s="47"/>
      <c r="T18" s="56"/>
      <c r="U18" s="56"/>
      <c r="V18" s="56"/>
      <c r="W18" s="56"/>
      <c r="X18" s="56"/>
      <c r="Y18" s="56"/>
      <c r="Z18" s="49"/>
    </row>
    <row r="19" spans="1:27" s="1" customFormat="1" x14ac:dyDescent="0.25">
      <c r="A19" s="47"/>
      <c r="B19" s="56"/>
      <c r="C19" s="47"/>
      <c r="D19" s="49"/>
      <c r="E19" s="47"/>
      <c r="F19" s="49"/>
      <c r="G19" s="47"/>
      <c r="H19" s="49"/>
      <c r="I19" s="47"/>
      <c r="J19" s="49"/>
      <c r="K19" s="47"/>
      <c r="L19" s="56"/>
      <c r="M19" s="56"/>
      <c r="N19" s="56"/>
      <c r="O19" s="56"/>
      <c r="P19" s="56"/>
      <c r="Q19" s="56"/>
      <c r="R19" s="49"/>
      <c r="S19" s="47"/>
      <c r="T19" s="56"/>
      <c r="U19" s="56"/>
      <c r="V19" s="56"/>
      <c r="W19" s="56"/>
      <c r="X19" s="56"/>
      <c r="Y19" s="56"/>
      <c r="Z19" s="49"/>
    </row>
    <row r="20" spans="1:27" s="1" customFormat="1" x14ac:dyDescent="0.25">
      <c r="A20" s="47"/>
      <c r="B20" s="56"/>
      <c r="C20" s="47"/>
      <c r="D20" s="49"/>
      <c r="E20" s="47"/>
      <c r="F20" s="49"/>
      <c r="G20" s="47"/>
      <c r="H20" s="49"/>
      <c r="I20" s="47"/>
      <c r="J20" s="49"/>
      <c r="K20" s="47"/>
      <c r="L20" s="56"/>
      <c r="M20" s="56"/>
      <c r="N20" s="56"/>
      <c r="O20" s="56"/>
      <c r="P20" s="56"/>
      <c r="Q20" s="56"/>
      <c r="R20" s="49"/>
      <c r="S20" s="47"/>
      <c r="T20" s="56"/>
      <c r="U20" s="56"/>
      <c r="V20" s="56"/>
      <c r="W20" s="56"/>
      <c r="X20" s="56"/>
      <c r="Y20" s="56"/>
      <c r="Z20" s="49"/>
    </row>
    <row r="21" spans="1:27" s="2" customFormat="1" ht="13.2" customHeight="1" x14ac:dyDescent="0.25">
      <c r="A21" s="44"/>
      <c r="B21" s="45"/>
      <c r="C21" s="44"/>
      <c r="D21" s="46"/>
      <c r="E21" s="44"/>
      <c r="F21" s="46"/>
      <c r="G21" s="44"/>
      <c r="H21" s="46"/>
      <c r="I21" s="44"/>
      <c r="J21" s="46"/>
      <c r="K21" s="44"/>
      <c r="L21" s="45"/>
      <c r="M21" s="45"/>
      <c r="N21" s="45"/>
      <c r="O21" s="45"/>
      <c r="P21" s="45"/>
      <c r="Q21" s="45"/>
      <c r="R21" s="46"/>
      <c r="S21" s="44"/>
      <c r="T21" s="45"/>
      <c r="U21" s="45"/>
      <c r="V21" s="45"/>
      <c r="W21" s="45"/>
      <c r="X21" s="45"/>
      <c r="Y21" s="45"/>
      <c r="Z21" s="46"/>
      <c r="AA21" s="1"/>
    </row>
    <row r="22" spans="1:27" s="1" customFormat="1" ht="18" x14ac:dyDescent="0.25">
      <c r="A22" s="31">
        <f>S16+1</f>
        <v>43961</v>
      </c>
      <c r="B22" s="33"/>
      <c r="C22" s="31">
        <f>A22+1</f>
        <v>43962</v>
      </c>
      <c r="D22" s="32"/>
      <c r="E22" s="31">
        <f>C22+1</f>
        <v>43963</v>
      </c>
      <c r="F22" s="32"/>
      <c r="G22" s="31">
        <f>E22+1</f>
        <v>43964</v>
      </c>
      <c r="H22" s="32"/>
      <c r="I22" s="31">
        <f>G22+1</f>
        <v>43965</v>
      </c>
      <c r="J22" s="32"/>
      <c r="K22" s="50">
        <f>I22+1</f>
        <v>43966</v>
      </c>
      <c r="L22" s="51"/>
      <c r="M22" s="52"/>
      <c r="N22" s="52"/>
      <c r="O22" s="52"/>
      <c r="P22" s="52"/>
      <c r="Q22" s="52"/>
      <c r="R22" s="53"/>
      <c r="S22" s="54">
        <f>K22+1</f>
        <v>43967</v>
      </c>
      <c r="T22" s="55"/>
      <c r="U22" s="60"/>
      <c r="V22" s="60"/>
      <c r="W22" s="60"/>
      <c r="X22" s="60"/>
      <c r="Y22" s="60"/>
      <c r="Z22" s="61"/>
    </row>
    <row r="23" spans="1:27" s="1" customFormat="1" x14ac:dyDescent="0.25">
      <c r="A23" s="47"/>
      <c r="B23" s="56"/>
      <c r="C23" s="47"/>
      <c r="D23" s="49"/>
      <c r="E23" s="47"/>
      <c r="F23" s="49"/>
      <c r="G23" s="47"/>
      <c r="H23" s="49"/>
      <c r="I23" s="47"/>
      <c r="J23" s="49"/>
      <c r="K23" s="47"/>
      <c r="L23" s="56"/>
      <c r="M23" s="56"/>
      <c r="N23" s="56"/>
      <c r="O23" s="56"/>
      <c r="P23" s="56"/>
      <c r="Q23" s="56"/>
      <c r="R23" s="49"/>
      <c r="S23" s="57"/>
      <c r="T23" s="65"/>
      <c r="U23" s="65"/>
      <c r="V23" s="65"/>
      <c r="W23" s="65"/>
      <c r="X23" s="65"/>
      <c r="Y23" s="65"/>
      <c r="Z23" s="59"/>
      <c r="AA23" s="35"/>
    </row>
    <row r="24" spans="1:27" s="1" customFormat="1" x14ac:dyDescent="0.25">
      <c r="A24" s="47"/>
      <c r="B24" s="56"/>
      <c r="C24" s="47"/>
      <c r="D24" s="49"/>
      <c r="E24" s="47"/>
      <c r="F24" s="49"/>
      <c r="G24" s="47"/>
      <c r="H24" s="49"/>
      <c r="I24" s="47"/>
      <c r="J24" s="49"/>
      <c r="K24" s="47"/>
      <c r="L24" s="56"/>
      <c r="M24" s="56"/>
      <c r="N24" s="56"/>
      <c r="O24" s="56"/>
      <c r="P24" s="56"/>
      <c r="Q24" s="56"/>
      <c r="R24" s="49"/>
      <c r="S24" s="57"/>
      <c r="T24" s="65"/>
      <c r="U24" s="65"/>
      <c r="V24" s="65"/>
      <c r="W24" s="65"/>
      <c r="X24" s="65"/>
      <c r="Y24" s="65"/>
      <c r="Z24" s="59"/>
    </row>
    <row r="25" spans="1:27" s="1" customFormat="1" x14ac:dyDescent="0.25">
      <c r="A25" s="47"/>
      <c r="B25" s="56"/>
      <c r="C25" s="47"/>
      <c r="D25" s="49"/>
      <c r="E25" s="47"/>
      <c r="F25" s="49"/>
      <c r="G25" s="47"/>
      <c r="H25" s="49"/>
      <c r="I25" s="47"/>
      <c r="J25" s="49"/>
      <c r="K25" s="47"/>
      <c r="L25" s="56"/>
      <c r="M25" s="56"/>
      <c r="N25" s="56"/>
      <c r="O25" s="56"/>
      <c r="P25" s="56"/>
      <c r="Q25" s="56"/>
      <c r="R25" s="49"/>
      <c r="S25" s="57"/>
      <c r="T25" s="65"/>
      <c r="U25" s="65"/>
      <c r="V25" s="65"/>
      <c r="W25" s="65"/>
      <c r="X25" s="65"/>
      <c r="Y25" s="65"/>
      <c r="Z25" s="59"/>
    </row>
    <row r="26" spans="1:27" s="1" customFormat="1" x14ac:dyDescent="0.25">
      <c r="A26" s="47"/>
      <c r="B26" s="56"/>
      <c r="C26" s="47"/>
      <c r="D26" s="49"/>
      <c r="E26" s="47"/>
      <c r="F26" s="49"/>
      <c r="G26" s="47"/>
      <c r="H26" s="49"/>
      <c r="I26" s="47"/>
      <c r="J26" s="49"/>
      <c r="K26" s="47"/>
      <c r="L26" s="56"/>
      <c r="M26" s="56"/>
      <c r="N26" s="56"/>
      <c r="O26" s="56"/>
      <c r="P26" s="56"/>
      <c r="Q26" s="56"/>
      <c r="R26" s="49"/>
      <c r="S26" s="57"/>
      <c r="T26" s="65"/>
      <c r="U26" s="65"/>
      <c r="V26" s="65"/>
      <c r="W26" s="65"/>
      <c r="X26" s="65"/>
      <c r="Y26" s="65"/>
      <c r="Z26" s="59"/>
    </row>
    <row r="27" spans="1:27" s="2" customFormat="1" x14ac:dyDescent="0.25">
      <c r="A27" s="44"/>
      <c r="B27" s="45"/>
      <c r="C27" s="44"/>
      <c r="D27" s="46"/>
      <c r="E27" s="44"/>
      <c r="F27" s="46"/>
      <c r="G27" s="44"/>
      <c r="H27" s="46"/>
      <c r="I27" s="44"/>
      <c r="J27" s="46"/>
      <c r="K27" s="44"/>
      <c r="L27" s="45"/>
      <c r="M27" s="45"/>
      <c r="N27" s="45"/>
      <c r="O27" s="45"/>
      <c r="P27" s="45"/>
      <c r="Q27" s="45"/>
      <c r="R27" s="46"/>
      <c r="S27" s="62"/>
      <c r="T27" s="64"/>
      <c r="U27" s="64"/>
      <c r="V27" s="64"/>
      <c r="W27" s="64"/>
      <c r="X27" s="64"/>
      <c r="Y27" s="64"/>
      <c r="Z27" s="63"/>
      <c r="AA27" s="1"/>
    </row>
    <row r="28" spans="1:27" s="1" customFormat="1" ht="18" x14ac:dyDescent="0.25">
      <c r="A28" s="39">
        <f>S22+1</f>
        <v>43968</v>
      </c>
      <c r="B28" s="40"/>
      <c r="C28" s="39">
        <f>A28+1</f>
        <v>43969</v>
      </c>
      <c r="D28" s="41"/>
      <c r="E28" s="39">
        <f>C28+1</f>
        <v>43970</v>
      </c>
      <c r="F28" s="41"/>
      <c r="G28" s="39">
        <f>E28+1</f>
        <v>43971</v>
      </c>
      <c r="H28" s="41"/>
      <c r="I28" s="39">
        <f>G28+1</f>
        <v>43972</v>
      </c>
      <c r="J28" s="41"/>
      <c r="K28" s="54">
        <f>I28+1</f>
        <v>43973</v>
      </c>
      <c r="L28" s="55"/>
      <c r="M28" s="60"/>
      <c r="N28" s="60"/>
      <c r="O28" s="60"/>
      <c r="P28" s="60"/>
      <c r="Q28" s="60"/>
      <c r="R28" s="61"/>
      <c r="S28" s="54">
        <f>K28+1</f>
        <v>43974</v>
      </c>
      <c r="T28" s="55"/>
      <c r="U28" s="60"/>
      <c r="V28" s="60"/>
      <c r="W28" s="60"/>
      <c r="X28" s="60"/>
      <c r="Y28" s="60"/>
      <c r="Z28" s="61"/>
    </row>
    <row r="29" spans="1:27" s="1" customFormat="1" x14ac:dyDescent="0.25">
      <c r="A29" s="57"/>
      <c r="B29" s="65"/>
      <c r="C29" s="57"/>
      <c r="D29" s="59"/>
      <c r="E29" s="57"/>
      <c r="F29" s="59"/>
      <c r="G29" s="57"/>
      <c r="H29" s="59"/>
      <c r="I29" s="57"/>
      <c r="J29" s="59"/>
      <c r="K29" s="57"/>
      <c r="L29" s="65"/>
      <c r="M29" s="65"/>
      <c r="N29" s="65"/>
      <c r="O29" s="65"/>
      <c r="P29" s="65"/>
      <c r="Q29" s="65"/>
      <c r="R29" s="59"/>
      <c r="S29" s="57"/>
      <c r="T29" s="65"/>
      <c r="U29" s="65"/>
      <c r="V29" s="65"/>
      <c r="W29" s="65"/>
      <c r="X29" s="65"/>
      <c r="Y29" s="65"/>
      <c r="Z29" s="59"/>
      <c r="AA29" s="35"/>
    </row>
    <row r="30" spans="1:27" s="1" customFormat="1" x14ac:dyDescent="0.25">
      <c r="A30" s="57"/>
      <c r="B30" s="65"/>
      <c r="C30" s="57"/>
      <c r="D30" s="59"/>
      <c r="E30" s="57"/>
      <c r="F30" s="59"/>
      <c r="G30" s="57"/>
      <c r="H30" s="59"/>
      <c r="I30" s="57"/>
      <c r="J30" s="59"/>
      <c r="K30" s="57"/>
      <c r="L30" s="65"/>
      <c r="M30" s="65"/>
      <c r="N30" s="65"/>
      <c r="O30" s="65"/>
      <c r="P30" s="65"/>
      <c r="Q30" s="65"/>
      <c r="R30" s="59"/>
      <c r="S30" s="57"/>
      <c r="T30" s="65"/>
      <c r="U30" s="65"/>
      <c r="V30" s="65"/>
      <c r="W30" s="65"/>
      <c r="X30" s="65"/>
      <c r="Y30" s="65"/>
      <c r="Z30" s="59"/>
    </row>
    <row r="31" spans="1:27" s="1" customFormat="1" x14ac:dyDescent="0.25">
      <c r="A31" s="57"/>
      <c r="B31" s="65"/>
      <c r="C31" s="57"/>
      <c r="D31" s="59"/>
      <c r="E31" s="57"/>
      <c r="F31" s="59"/>
      <c r="G31" s="57"/>
      <c r="H31" s="59"/>
      <c r="I31" s="57"/>
      <c r="J31" s="59"/>
      <c r="K31" s="57"/>
      <c r="L31" s="65"/>
      <c r="M31" s="65"/>
      <c r="N31" s="65"/>
      <c r="O31" s="65"/>
      <c r="P31" s="65"/>
      <c r="Q31" s="65"/>
      <c r="R31" s="59"/>
      <c r="S31" s="57"/>
      <c r="T31" s="65"/>
      <c r="U31" s="65"/>
      <c r="V31" s="65"/>
      <c r="W31" s="65"/>
      <c r="X31" s="65"/>
      <c r="Y31" s="65"/>
      <c r="Z31" s="59"/>
    </row>
    <row r="32" spans="1:27" s="1" customFormat="1" x14ac:dyDescent="0.25">
      <c r="A32" s="57"/>
      <c r="B32" s="65"/>
      <c r="C32" s="57"/>
      <c r="D32" s="59"/>
      <c r="E32" s="57"/>
      <c r="F32" s="59"/>
      <c r="G32" s="57"/>
      <c r="H32" s="59"/>
      <c r="I32" s="57"/>
      <c r="J32" s="59"/>
      <c r="K32" s="57"/>
      <c r="L32" s="65"/>
      <c r="M32" s="65"/>
      <c r="N32" s="65"/>
      <c r="O32" s="65"/>
      <c r="P32" s="65"/>
      <c r="Q32" s="65"/>
      <c r="R32" s="59"/>
      <c r="S32" s="57"/>
      <c r="T32" s="65"/>
      <c r="U32" s="65"/>
      <c r="V32" s="65"/>
      <c r="W32" s="65"/>
      <c r="X32" s="65"/>
      <c r="Y32" s="65"/>
      <c r="Z32" s="59"/>
    </row>
    <row r="33" spans="1:27" s="2" customFormat="1" x14ac:dyDescent="0.25">
      <c r="A33" s="62"/>
      <c r="B33" s="64"/>
      <c r="C33" s="62"/>
      <c r="D33" s="63"/>
      <c r="E33" s="62"/>
      <c r="F33" s="63"/>
      <c r="G33" s="62"/>
      <c r="H33" s="63"/>
      <c r="I33" s="62"/>
      <c r="J33" s="63"/>
      <c r="K33" s="62"/>
      <c r="L33" s="64"/>
      <c r="M33" s="64"/>
      <c r="N33" s="64"/>
      <c r="O33" s="64"/>
      <c r="P33" s="64"/>
      <c r="Q33" s="64"/>
      <c r="R33" s="63"/>
      <c r="S33" s="62"/>
      <c r="T33" s="64"/>
      <c r="U33" s="64"/>
      <c r="V33" s="64"/>
      <c r="W33" s="64"/>
      <c r="X33" s="64"/>
      <c r="Y33" s="64"/>
      <c r="Z33" s="63"/>
      <c r="AA33" s="1"/>
    </row>
    <row r="34" spans="1:27" s="1" customFormat="1" ht="18" x14ac:dyDescent="0.25">
      <c r="A34" s="39">
        <f>S28+1</f>
        <v>43975</v>
      </c>
      <c r="B34" s="40"/>
      <c r="C34" s="39">
        <f>A34+1</f>
        <v>43976</v>
      </c>
      <c r="D34" s="41"/>
      <c r="E34" s="39">
        <f>C34+1</f>
        <v>43977</v>
      </c>
      <c r="F34" s="41"/>
      <c r="G34" s="39">
        <f>E34+1</f>
        <v>43978</v>
      </c>
      <c r="H34" s="41"/>
      <c r="I34" s="39">
        <f>G34+1</f>
        <v>43979</v>
      </c>
      <c r="J34" s="41"/>
      <c r="K34" s="54">
        <f>I34+1</f>
        <v>43980</v>
      </c>
      <c r="L34" s="55"/>
      <c r="M34" s="60"/>
      <c r="N34" s="60"/>
      <c r="O34" s="60"/>
      <c r="P34" s="60"/>
      <c r="Q34" s="60"/>
      <c r="R34" s="61"/>
      <c r="S34" s="54">
        <f>K34+1</f>
        <v>43981</v>
      </c>
      <c r="T34" s="55"/>
      <c r="U34" s="60"/>
      <c r="V34" s="60"/>
      <c r="W34" s="60"/>
      <c r="X34" s="60"/>
      <c r="Y34" s="60"/>
      <c r="Z34" s="61"/>
    </row>
    <row r="35" spans="1:27" s="1" customFormat="1" x14ac:dyDescent="0.25">
      <c r="A35" s="57"/>
      <c r="B35" s="65"/>
      <c r="C35" s="57"/>
      <c r="D35" s="59"/>
      <c r="E35" s="57"/>
      <c r="F35" s="59"/>
      <c r="G35" s="57"/>
      <c r="H35" s="59"/>
      <c r="I35" s="57"/>
      <c r="J35" s="59"/>
      <c r="K35" s="57"/>
      <c r="L35" s="65"/>
      <c r="M35" s="65"/>
      <c r="N35" s="65"/>
      <c r="O35" s="65"/>
      <c r="P35" s="65"/>
      <c r="Q35" s="65"/>
      <c r="R35" s="59"/>
      <c r="S35" s="57"/>
      <c r="T35" s="65"/>
      <c r="U35" s="65"/>
      <c r="V35" s="65"/>
      <c r="W35" s="65"/>
      <c r="X35" s="65"/>
      <c r="Y35" s="65"/>
      <c r="Z35" s="59"/>
      <c r="AA35" s="35"/>
    </row>
    <row r="36" spans="1:27" s="1" customFormat="1" x14ac:dyDescent="0.25">
      <c r="A36" s="57"/>
      <c r="B36" s="65"/>
      <c r="C36" s="57"/>
      <c r="D36" s="59"/>
      <c r="E36" s="57"/>
      <c r="F36" s="59"/>
      <c r="G36" s="57"/>
      <c r="H36" s="59"/>
      <c r="I36" s="57"/>
      <c r="J36" s="59"/>
      <c r="K36" s="57"/>
      <c r="L36" s="65"/>
      <c r="M36" s="65"/>
      <c r="N36" s="65"/>
      <c r="O36" s="65"/>
      <c r="P36" s="65"/>
      <c r="Q36" s="65"/>
      <c r="R36" s="59"/>
      <c r="S36" s="57"/>
      <c r="T36" s="65"/>
      <c r="U36" s="65"/>
      <c r="V36" s="65"/>
      <c r="W36" s="65"/>
      <c r="X36" s="65"/>
      <c r="Y36" s="65"/>
      <c r="Z36" s="59"/>
    </row>
    <row r="37" spans="1:27" s="1" customFormat="1" x14ac:dyDescent="0.25">
      <c r="A37" s="57"/>
      <c r="B37" s="65"/>
      <c r="C37" s="57"/>
      <c r="D37" s="59"/>
      <c r="E37" s="57"/>
      <c r="F37" s="59"/>
      <c r="G37" s="57"/>
      <c r="H37" s="59"/>
      <c r="I37" s="57"/>
      <c r="J37" s="59"/>
      <c r="K37" s="57"/>
      <c r="L37" s="65"/>
      <c r="M37" s="65"/>
      <c r="N37" s="65"/>
      <c r="O37" s="65"/>
      <c r="P37" s="65"/>
      <c r="Q37" s="65"/>
      <c r="R37" s="59"/>
      <c r="S37" s="57"/>
      <c r="T37" s="65"/>
      <c r="U37" s="65"/>
      <c r="V37" s="65"/>
      <c r="W37" s="65"/>
      <c r="X37" s="65"/>
      <c r="Y37" s="65"/>
      <c r="Z37" s="59"/>
    </row>
    <row r="38" spans="1:27" s="1" customFormat="1" x14ac:dyDescent="0.25">
      <c r="A38" s="57"/>
      <c r="B38" s="65"/>
      <c r="C38" s="57"/>
      <c r="D38" s="59"/>
      <c r="E38" s="57"/>
      <c r="F38" s="59"/>
      <c r="G38" s="57"/>
      <c r="H38" s="59"/>
      <c r="I38" s="57"/>
      <c r="J38" s="59"/>
      <c r="K38" s="57"/>
      <c r="L38" s="65"/>
      <c r="M38" s="65"/>
      <c r="N38" s="65"/>
      <c r="O38" s="65"/>
      <c r="P38" s="65"/>
      <c r="Q38" s="65"/>
      <c r="R38" s="59"/>
      <c r="S38" s="57"/>
      <c r="T38" s="65"/>
      <c r="U38" s="65"/>
      <c r="V38" s="65"/>
      <c r="W38" s="65"/>
      <c r="X38" s="65"/>
      <c r="Y38" s="65"/>
      <c r="Z38" s="59"/>
    </row>
    <row r="39" spans="1:27" s="2" customFormat="1" x14ac:dyDescent="0.25">
      <c r="A39" s="62"/>
      <c r="B39" s="64"/>
      <c r="C39" s="62"/>
      <c r="D39" s="63"/>
      <c r="E39" s="62"/>
      <c r="F39" s="63"/>
      <c r="G39" s="62"/>
      <c r="H39" s="63"/>
      <c r="I39" s="62"/>
      <c r="J39" s="63"/>
      <c r="K39" s="62"/>
      <c r="L39" s="64"/>
      <c r="M39" s="64"/>
      <c r="N39" s="64"/>
      <c r="O39" s="64"/>
      <c r="P39" s="64"/>
      <c r="Q39" s="64"/>
      <c r="R39" s="63"/>
      <c r="S39" s="62"/>
      <c r="T39" s="64"/>
      <c r="U39" s="64"/>
      <c r="V39" s="64"/>
      <c r="W39" s="64"/>
      <c r="X39" s="64"/>
      <c r="Y39" s="64"/>
      <c r="Z39" s="63"/>
      <c r="AA39" s="1"/>
    </row>
    <row r="40" spans="1:27" ht="18" x14ac:dyDescent="0.3">
      <c r="A40" s="36">
        <f>S34+1</f>
        <v>43982</v>
      </c>
      <c r="B40" s="37"/>
      <c r="C40" s="31">
        <f>A40+1</f>
        <v>43983</v>
      </c>
      <c r="D40" s="32"/>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57"/>
      <c r="B41" s="65"/>
      <c r="C41" s="47"/>
      <c r="D41" s="49"/>
      <c r="E41" s="14"/>
      <c r="F41" s="6"/>
      <c r="G41" s="6"/>
      <c r="H41" s="6"/>
      <c r="I41" s="6"/>
      <c r="J41" s="6"/>
      <c r="K41" s="6"/>
      <c r="L41" s="6"/>
      <c r="M41" s="6"/>
      <c r="N41" s="6"/>
      <c r="O41" s="6"/>
      <c r="P41" s="6"/>
      <c r="Q41" s="6"/>
      <c r="R41" s="6"/>
      <c r="S41" s="6"/>
      <c r="T41" s="6"/>
      <c r="U41" s="6"/>
      <c r="V41" s="6"/>
      <c r="W41" s="6"/>
      <c r="X41" s="6"/>
      <c r="Y41" s="6"/>
      <c r="Z41" s="8"/>
    </row>
    <row r="42" spans="1:27" x14ac:dyDescent="0.25">
      <c r="A42" s="57"/>
      <c r="B42" s="65"/>
      <c r="C42" s="47"/>
      <c r="D42" s="49"/>
      <c r="E42" s="14"/>
      <c r="F42" s="6"/>
      <c r="G42" s="6"/>
      <c r="H42" s="6"/>
      <c r="I42" s="6"/>
      <c r="J42" s="6"/>
      <c r="K42" s="6"/>
      <c r="L42" s="6"/>
      <c r="M42" s="6"/>
      <c r="N42" s="6"/>
      <c r="O42" s="6"/>
      <c r="P42" s="6"/>
      <c r="Q42" s="6"/>
      <c r="R42" s="6"/>
      <c r="S42" s="6"/>
      <c r="T42" s="6"/>
      <c r="U42" s="6"/>
      <c r="V42" s="6"/>
      <c r="W42" s="6"/>
      <c r="X42" s="6"/>
      <c r="Y42" s="6"/>
      <c r="Z42" s="7"/>
    </row>
    <row r="43" spans="1:27" x14ac:dyDescent="0.25">
      <c r="A43" s="57"/>
      <c r="B43" s="65"/>
      <c r="C43" s="47"/>
      <c r="D43" s="49"/>
      <c r="E43" s="14"/>
      <c r="F43" s="6"/>
      <c r="G43" s="6"/>
      <c r="H43" s="6"/>
      <c r="I43" s="6"/>
      <c r="J43" s="6"/>
      <c r="K43" s="6"/>
      <c r="L43" s="6"/>
      <c r="M43" s="6"/>
      <c r="N43" s="6"/>
      <c r="O43" s="6"/>
      <c r="P43" s="6"/>
      <c r="Q43" s="6"/>
      <c r="R43" s="6"/>
      <c r="S43" s="6"/>
      <c r="T43" s="6"/>
      <c r="U43" s="6"/>
      <c r="V43" s="6"/>
      <c r="W43" s="6"/>
      <c r="X43" s="6"/>
      <c r="Y43" s="6"/>
      <c r="Z43" s="7"/>
    </row>
    <row r="44" spans="1:27" x14ac:dyDescent="0.25">
      <c r="A44" s="57"/>
      <c r="B44" s="65"/>
      <c r="C44" s="47"/>
      <c r="D44" s="49"/>
      <c r="E44" s="14"/>
      <c r="F44" s="6"/>
      <c r="G44" s="6"/>
      <c r="H44" s="6"/>
      <c r="I44" s="6"/>
      <c r="J44" s="6"/>
      <c r="K44" s="73"/>
      <c r="L44" s="73"/>
      <c r="M44" s="73"/>
      <c r="N44" s="73"/>
      <c r="O44" s="73"/>
      <c r="P44" s="73"/>
      <c r="Q44" s="73"/>
      <c r="R44" s="73"/>
      <c r="S44" s="73"/>
      <c r="T44" s="73"/>
      <c r="U44" s="73"/>
      <c r="V44" s="73"/>
      <c r="W44" s="73"/>
      <c r="X44" s="73"/>
      <c r="Y44" s="73"/>
      <c r="Z44" s="74"/>
    </row>
    <row r="45" spans="1:27" s="1" customFormat="1" x14ac:dyDescent="0.25">
      <c r="A45" s="62"/>
      <c r="B45" s="64"/>
      <c r="C45" s="44"/>
      <c r="D45" s="46"/>
      <c r="E45" s="15"/>
      <c r="F45" s="16"/>
      <c r="G45" s="16"/>
      <c r="H45" s="16"/>
      <c r="I45" s="16"/>
      <c r="J45" s="16"/>
      <c r="K45" s="71"/>
      <c r="L45" s="71"/>
      <c r="M45" s="71"/>
      <c r="N45" s="71"/>
      <c r="O45" s="71"/>
      <c r="P45" s="71"/>
      <c r="Q45" s="71"/>
      <c r="R45" s="71"/>
      <c r="S45" s="71"/>
      <c r="T45" s="71"/>
      <c r="U45" s="71"/>
      <c r="V45" s="71"/>
      <c r="W45" s="71"/>
      <c r="X45" s="71"/>
      <c r="Y45" s="71"/>
      <c r="Z45" s="7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C45"/>
  <sheetViews>
    <sheetView showGridLines="0" workbookViewId="0">
      <pane ySplit="9" topLeftCell="A10" activePane="bottomLeft" state="frozen"/>
      <selection pane="bottomLeft" activeCell="I35" sqref="I35:J35"/>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9" s="3" customFormat="1" ht="15" customHeight="1" x14ac:dyDescent="0.2">
      <c r="A1" s="66">
        <f>DATE('January 2020'!AD18,'January 2020'!AD20+5,1)</f>
        <v>43983</v>
      </c>
      <c r="B1" s="66"/>
      <c r="C1" s="66"/>
      <c r="D1" s="66"/>
      <c r="E1" s="66"/>
      <c r="F1" s="66"/>
      <c r="G1" s="66"/>
      <c r="H1" s="66"/>
      <c r="I1" s="11"/>
      <c r="J1" s="11"/>
      <c r="K1" s="69">
        <f>DATE(YEAR(A1),MONTH(A1)-1,1)</f>
        <v>43952</v>
      </c>
      <c r="L1" s="69"/>
      <c r="M1" s="69"/>
      <c r="N1" s="69"/>
      <c r="O1" s="69"/>
      <c r="P1" s="69"/>
      <c r="Q1" s="69"/>
      <c r="S1" s="69">
        <f>DATE(YEAR(A1),MONTH(A1)+1,1)</f>
        <v>44013</v>
      </c>
      <c r="T1" s="69"/>
      <c r="U1" s="69"/>
      <c r="V1" s="69"/>
      <c r="W1" s="69"/>
      <c r="X1" s="69"/>
      <c r="Y1" s="69"/>
    </row>
    <row r="2" spans="1:29"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9"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43952</v>
      </c>
      <c r="Q3" s="18">
        <f t="shared" si="0"/>
        <v>43953</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f t="shared" si="1"/>
        <v>44013</v>
      </c>
      <c r="W3" s="18">
        <f t="shared" si="1"/>
        <v>44014</v>
      </c>
      <c r="X3" s="18">
        <f t="shared" si="1"/>
        <v>44015</v>
      </c>
      <c r="Y3" s="18">
        <f t="shared" si="1"/>
        <v>44016</v>
      </c>
    </row>
    <row r="4" spans="1:29" s="4" customFormat="1" ht="9" customHeight="1" x14ac:dyDescent="0.2">
      <c r="A4" s="66"/>
      <c r="B4" s="66"/>
      <c r="C4" s="66"/>
      <c r="D4" s="66"/>
      <c r="E4" s="66"/>
      <c r="F4" s="66"/>
      <c r="G4" s="66"/>
      <c r="H4" s="66"/>
      <c r="I4" s="11"/>
      <c r="J4" s="11"/>
      <c r="K4" s="18">
        <f t="shared" si="0"/>
        <v>43954</v>
      </c>
      <c r="L4" s="18">
        <f t="shared" si="0"/>
        <v>43955</v>
      </c>
      <c r="M4" s="18">
        <f t="shared" si="0"/>
        <v>43956</v>
      </c>
      <c r="N4" s="18">
        <f t="shared" si="0"/>
        <v>43957</v>
      </c>
      <c r="O4" s="18">
        <f t="shared" si="0"/>
        <v>43958</v>
      </c>
      <c r="P4" s="18">
        <f t="shared" si="0"/>
        <v>43959</v>
      </c>
      <c r="Q4" s="18">
        <f t="shared" si="0"/>
        <v>43960</v>
      </c>
      <c r="R4" s="3"/>
      <c r="S4" s="18">
        <f t="shared" si="1"/>
        <v>44017</v>
      </c>
      <c r="T4" s="18">
        <f t="shared" si="1"/>
        <v>44018</v>
      </c>
      <c r="U4" s="18">
        <f t="shared" si="1"/>
        <v>44019</v>
      </c>
      <c r="V4" s="18">
        <f t="shared" si="1"/>
        <v>44020</v>
      </c>
      <c r="W4" s="18">
        <f t="shared" si="1"/>
        <v>44021</v>
      </c>
      <c r="X4" s="18">
        <f t="shared" si="1"/>
        <v>44022</v>
      </c>
      <c r="Y4" s="18">
        <f t="shared" si="1"/>
        <v>44023</v>
      </c>
    </row>
    <row r="5" spans="1:29" s="4" customFormat="1" ht="9" customHeight="1" x14ac:dyDescent="0.2">
      <c r="A5" s="66"/>
      <c r="B5" s="66"/>
      <c r="C5" s="66"/>
      <c r="D5" s="66"/>
      <c r="E5" s="66"/>
      <c r="F5" s="66"/>
      <c r="G5" s="66"/>
      <c r="H5" s="66"/>
      <c r="I5" s="11"/>
      <c r="J5" s="11"/>
      <c r="K5" s="18">
        <f t="shared" si="0"/>
        <v>43961</v>
      </c>
      <c r="L5" s="18">
        <f t="shared" si="0"/>
        <v>43962</v>
      </c>
      <c r="M5" s="18">
        <f t="shared" si="0"/>
        <v>43963</v>
      </c>
      <c r="N5" s="18">
        <f t="shared" si="0"/>
        <v>43964</v>
      </c>
      <c r="O5" s="18">
        <f t="shared" si="0"/>
        <v>43965</v>
      </c>
      <c r="P5" s="18">
        <f t="shared" si="0"/>
        <v>43966</v>
      </c>
      <c r="Q5" s="18">
        <f t="shared" si="0"/>
        <v>43967</v>
      </c>
      <c r="R5" s="3"/>
      <c r="S5" s="18">
        <f t="shared" si="1"/>
        <v>44024</v>
      </c>
      <c r="T5" s="18">
        <f t="shared" si="1"/>
        <v>44025</v>
      </c>
      <c r="U5" s="18">
        <f t="shared" si="1"/>
        <v>44026</v>
      </c>
      <c r="V5" s="18">
        <f t="shared" si="1"/>
        <v>44027</v>
      </c>
      <c r="W5" s="18">
        <f t="shared" si="1"/>
        <v>44028</v>
      </c>
      <c r="X5" s="18">
        <f t="shared" si="1"/>
        <v>44029</v>
      </c>
      <c r="Y5" s="18">
        <f t="shared" si="1"/>
        <v>44030</v>
      </c>
      <c r="AA5" s="1"/>
      <c r="AB5" s="1"/>
      <c r="AC5" s="1"/>
    </row>
    <row r="6" spans="1:29" s="4" customFormat="1" ht="16.2" customHeight="1" x14ac:dyDescent="0.2">
      <c r="A6" s="66"/>
      <c r="B6" s="66"/>
      <c r="C6" s="66"/>
      <c r="D6" s="66"/>
      <c r="E6" s="66"/>
      <c r="F6" s="66"/>
      <c r="G6" s="66"/>
      <c r="H6" s="66"/>
      <c r="I6" s="11"/>
      <c r="J6" s="11"/>
      <c r="K6" s="18">
        <f t="shared" si="0"/>
        <v>43968</v>
      </c>
      <c r="L6" s="18">
        <f t="shared" si="0"/>
        <v>43969</v>
      </c>
      <c r="M6" s="18">
        <f t="shared" si="0"/>
        <v>43970</v>
      </c>
      <c r="N6" s="18">
        <f t="shared" si="0"/>
        <v>43971</v>
      </c>
      <c r="O6" s="18">
        <f t="shared" si="0"/>
        <v>43972</v>
      </c>
      <c r="P6" s="18">
        <f t="shared" si="0"/>
        <v>43973</v>
      </c>
      <c r="Q6" s="18">
        <f t="shared" si="0"/>
        <v>43974</v>
      </c>
      <c r="R6" s="3"/>
      <c r="S6" s="18">
        <f t="shared" si="1"/>
        <v>44031</v>
      </c>
      <c r="T6" s="18">
        <f t="shared" si="1"/>
        <v>44032</v>
      </c>
      <c r="U6" s="18">
        <f t="shared" si="1"/>
        <v>44033</v>
      </c>
      <c r="V6" s="18">
        <f t="shared" si="1"/>
        <v>44034</v>
      </c>
      <c r="W6" s="18">
        <f t="shared" si="1"/>
        <v>44035</v>
      </c>
      <c r="X6" s="18">
        <f t="shared" si="1"/>
        <v>44036</v>
      </c>
      <c r="Y6" s="18">
        <f t="shared" si="1"/>
        <v>44037</v>
      </c>
      <c r="AA6" s="1"/>
      <c r="AB6" s="1"/>
      <c r="AC6" s="1"/>
    </row>
    <row r="7" spans="1:29" s="4" customFormat="1" ht="9" customHeight="1" x14ac:dyDescent="0.2">
      <c r="A7" s="66"/>
      <c r="B7" s="66"/>
      <c r="C7" s="66"/>
      <c r="D7" s="66"/>
      <c r="E7" s="66"/>
      <c r="F7" s="66"/>
      <c r="G7" s="66"/>
      <c r="H7" s="66"/>
      <c r="I7" s="11"/>
      <c r="J7" s="11"/>
      <c r="K7" s="18">
        <f t="shared" si="0"/>
        <v>43975</v>
      </c>
      <c r="L7" s="18">
        <f t="shared" si="0"/>
        <v>43976</v>
      </c>
      <c r="M7" s="18">
        <f t="shared" si="0"/>
        <v>43977</v>
      </c>
      <c r="N7" s="18">
        <f t="shared" si="0"/>
        <v>43978</v>
      </c>
      <c r="O7" s="18">
        <f t="shared" si="0"/>
        <v>43979</v>
      </c>
      <c r="P7" s="18">
        <f t="shared" si="0"/>
        <v>43980</v>
      </c>
      <c r="Q7" s="18">
        <f t="shared" si="0"/>
        <v>43981</v>
      </c>
      <c r="R7" s="3"/>
      <c r="S7" s="18">
        <f t="shared" si="1"/>
        <v>44038</v>
      </c>
      <c r="T7" s="18">
        <f t="shared" si="1"/>
        <v>44039</v>
      </c>
      <c r="U7" s="18">
        <f t="shared" si="1"/>
        <v>44040</v>
      </c>
      <c r="V7" s="18">
        <f t="shared" si="1"/>
        <v>44041</v>
      </c>
      <c r="W7" s="18">
        <f t="shared" si="1"/>
        <v>44042</v>
      </c>
      <c r="X7" s="18">
        <f t="shared" si="1"/>
        <v>44043</v>
      </c>
      <c r="Y7" s="18" t="str">
        <f t="shared" si="1"/>
        <v/>
      </c>
      <c r="AA7" s="1"/>
      <c r="AB7" s="1"/>
      <c r="AC7" s="1"/>
    </row>
    <row r="8" spans="1:29" s="5" customFormat="1" ht="9" customHeight="1" x14ac:dyDescent="0.2">
      <c r="A8" s="22"/>
      <c r="B8" s="22"/>
      <c r="C8" s="22"/>
      <c r="D8" s="22"/>
      <c r="E8" s="22"/>
      <c r="F8" s="22"/>
      <c r="G8" s="22"/>
      <c r="H8" s="22"/>
      <c r="I8" s="21"/>
      <c r="J8" s="21"/>
      <c r="K8" s="18">
        <f t="shared" si="0"/>
        <v>43982</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A8" s="1"/>
      <c r="AB8" s="1"/>
      <c r="AC8" s="1"/>
    </row>
    <row r="9" spans="1:29" s="1" customFormat="1" ht="21" customHeight="1" x14ac:dyDescent="0.25">
      <c r="A9" s="67">
        <f>A10</f>
        <v>43982</v>
      </c>
      <c r="B9" s="68"/>
      <c r="C9" s="68">
        <f>C10</f>
        <v>43983</v>
      </c>
      <c r="D9" s="68"/>
      <c r="E9" s="68">
        <f>E10</f>
        <v>43984</v>
      </c>
      <c r="F9" s="68"/>
      <c r="G9" s="68">
        <f>G10</f>
        <v>43985</v>
      </c>
      <c r="H9" s="68"/>
      <c r="I9" s="68">
        <f>I10</f>
        <v>43986</v>
      </c>
      <c r="J9" s="68"/>
      <c r="K9" s="68">
        <f>K10</f>
        <v>43987</v>
      </c>
      <c r="L9" s="68"/>
      <c r="M9" s="68"/>
      <c r="N9" s="68"/>
      <c r="O9" s="68"/>
      <c r="P9" s="68"/>
      <c r="Q9" s="68"/>
      <c r="R9" s="68"/>
      <c r="S9" s="68">
        <f>S10</f>
        <v>43988</v>
      </c>
      <c r="T9" s="68"/>
      <c r="U9" s="68"/>
      <c r="V9" s="68"/>
      <c r="W9" s="68"/>
      <c r="X9" s="68"/>
      <c r="Y9" s="68"/>
      <c r="Z9" s="70"/>
    </row>
    <row r="10" spans="1:29" s="1" customFormat="1" ht="18" x14ac:dyDescent="0.25">
      <c r="A10" s="39">
        <f>$A$1-(WEEKDAY($A$1,1)-(start_day-1))-IF((WEEKDAY($A$1,1)-(start_day-1))&lt;=0,7,0)+1</f>
        <v>43982</v>
      </c>
      <c r="B10" s="40"/>
      <c r="C10" s="29">
        <f>A10+1</f>
        <v>43983</v>
      </c>
      <c r="D10" s="30"/>
      <c r="E10" s="29">
        <f>C10+1</f>
        <v>43984</v>
      </c>
      <c r="F10" s="30"/>
      <c r="G10" s="29">
        <f>E10+1</f>
        <v>43985</v>
      </c>
      <c r="H10" s="30"/>
      <c r="I10" s="29">
        <f>G10+1</f>
        <v>43986</v>
      </c>
      <c r="J10" s="30"/>
      <c r="K10" s="50">
        <f>I10+1</f>
        <v>43987</v>
      </c>
      <c r="L10" s="51"/>
      <c r="M10" s="52"/>
      <c r="N10" s="52"/>
      <c r="O10" s="52"/>
      <c r="P10" s="52"/>
      <c r="Q10" s="52"/>
      <c r="R10" s="53"/>
      <c r="S10" s="50">
        <f>K10+1</f>
        <v>43988</v>
      </c>
      <c r="T10" s="51"/>
      <c r="U10" s="52"/>
      <c r="V10" s="52"/>
      <c r="W10" s="52"/>
      <c r="X10" s="52"/>
      <c r="Y10" s="52"/>
      <c r="Z10" s="53"/>
    </row>
    <row r="11" spans="1:29" s="1" customFormat="1" x14ac:dyDescent="0.25">
      <c r="A11" s="57"/>
      <c r="B11" s="65"/>
      <c r="C11" s="47"/>
      <c r="D11" s="49"/>
      <c r="E11" s="47"/>
      <c r="F11" s="49"/>
      <c r="G11" s="47"/>
      <c r="H11" s="49"/>
      <c r="I11" s="47"/>
      <c r="J11" s="49"/>
      <c r="K11" s="47"/>
      <c r="L11" s="56"/>
      <c r="M11" s="56"/>
      <c r="N11" s="56"/>
      <c r="O11" s="56"/>
      <c r="P11" s="56"/>
      <c r="Q11" s="56"/>
      <c r="R11" s="49"/>
      <c r="S11" s="47"/>
      <c r="T11" s="56"/>
      <c r="U11" s="56"/>
      <c r="V11" s="56"/>
      <c r="W11" s="56"/>
      <c r="X11" s="56"/>
      <c r="Y11" s="56"/>
      <c r="Z11" s="49"/>
      <c r="AA11" s="35"/>
    </row>
    <row r="12" spans="1:29" s="1" customFormat="1" x14ac:dyDescent="0.25">
      <c r="A12" s="57"/>
      <c r="B12" s="65"/>
      <c r="C12" s="47"/>
      <c r="D12" s="49"/>
      <c r="E12" s="47"/>
      <c r="F12" s="49"/>
      <c r="G12" s="47"/>
      <c r="H12" s="49"/>
      <c r="I12" s="47"/>
      <c r="J12" s="49"/>
      <c r="K12" s="47"/>
      <c r="L12" s="56"/>
      <c r="M12" s="56"/>
      <c r="N12" s="56"/>
      <c r="O12" s="56"/>
      <c r="P12" s="56"/>
      <c r="Q12" s="56"/>
      <c r="R12" s="49"/>
      <c r="S12" s="47"/>
      <c r="T12" s="56"/>
      <c r="U12" s="56"/>
      <c r="V12" s="56"/>
      <c r="W12" s="56"/>
      <c r="X12" s="56"/>
      <c r="Y12" s="56"/>
      <c r="Z12" s="49"/>
    </row>
    <row r="13" spans="1:29" s="1" customFormat="1" x14ac:dyDescent="0.25">
      <c r="A13" s="57"/>
      <c r="B13" s="65"/>
      <c r="C13" s="47"/>
      <c r="D13" s="49"/>
      <c r="E13" s="47"/>
      <c r="F13" s="49"/>
      <c r="G13" s="47"/>
      <c r="H13" s="49"/>
      <c r="I13" s="47"/>
      <c r="J13" s="49"/>
      <c r="K13" s="47"/>
      <c r="L13" s="56"/>
      <c r="M13" s="56"/>
      <c r="N13" s="56"/>
      <c r="O13" s="56"/>
      <c r="P13" s="56"/>
      <c r="Q13" s="56"/>
      <c r="R13" s="49"/>
      <c r="S13" s="47"/>
      <c r="T13" s="56"/>
      <c r="U13" s="56"/>
      <c r="V13" s="56"/>
      <c r="W13" s="56"/>
      <c r="X13" s="56"/>
      <c r="Y13" s="56"/>
      <c r="Z13" s="49"/>
    </row>
    <row r="14" spans="1:29" s="1" customFormat="1" x14ac:dyDescent="0.25">
      <c r="A14" s="57"/>
      <c r="B14" s="65"/>
      <c r="C14" s="47"/>
      <c r="D14" s="49"/>
      <c r="E14" s="47"/>
      <c r="F14" s="49"/>
      <c r="G14" s="47"/>
      <c r="H14" s="49"/>
      <c r="I14" s="47"/>
      <c r="J14" s="49"/>
      <c r="K14" s="47"/>
      <c r="L14" s="56"/>
      <c r="M14" s="56"/>
      <c r="N14" s="56"/>
      <c r="O14" s="56"/>
      <c r="P14" s="56"/>
      <c r="Q14" s="56"/>
      <c r="R14" s="49"/>
      <c r="S14" s="47"/>
      <c r="T14" s="56"/>
      <c r="U14" s="56"/>
      <c r="V14" s="56"/>
      <c r="W14" s="56"/>
      <c r="X14" s="56"/>
      <c r="Y14" s="56"/>
      <c r="Z14" s="49"/>
    </row>
    <row r="15" spans="1:29" s="2" customFormat="1" ht="13.2" customHeight="1" x14ac:dyDescent="0.25">
      <c r="A15" s="62"/>
      <c r="B15" s="64"/>
      <c r="C15" s="44"/>
      <c r="D15" s="46"/>
      <c r="E15" s="44"/>
      <c r="F15" s="46"/>
      <c r="G15" s="44"/>
      <c r="H15" s="46"/>
      <c r="I15" s="44"/>
      <c r="J15" s="46"/>
      <c r="K15" s="44"/>
      <c r="L15" s="45"/>
      <c r="M15" s="45"/>
      <c r="N15" s="45"/>
      <c r="O15" s="45"/>
      <c r="P15" s="45"/>
      <c r="Q15" s="45"/>
      <c r="R15" s="46"/>
      <c r="S15" s="44"/>
      <c r="T15" s="45"/>
      <c r="U15" s="45"/>
      <c r="V15" s="45"/>
      <c r="W15" s="45"/>
      <c r="X15" s="45"/>
      <c r="Y15" s="45"/>
      <c r="Z15" s="46"/>
      <c r="AA15" s="1"/>
    </row>
    <row r="16" spans="1:29" s="1" customFormat="1" ht="18" x14ac:dyDescent="0.25">
      <c r="A16" s="31">
        <f>S10+1</f>
        <v>43989</v>
      </c>
      <c r="B16" s="33"/>
      <c r="C16" s="31">
        <f>A16+1</f>
        <v>43990</v>
      </c>
      <c r="D16" s="32"/>
      <c r="E16" s="31">
        <f>C16+1</f>
        <v>43991</v>
      </c>
      <c r="F16" s="32"/>
      <c r="G16" s="31">
        <f>E16+1</f>
        <v>43992</v>
      </c>
      <c r="H16" s="32"/>
      <c r="I16" s="31">
        <f>G16+1</f>
        <v>43993</v>
      </c>
      <c r="J16" s="32"/>
      <c r="K16" s="50">
        <f>I16+1</f>
        <v>43994</v>
      </c>
      <c r="L16" s="51"/>
      <c r="M16" s="52"/>
      <c r="N16" s="52"/>
      <c r="O16" s="52"/>
      <c r="P16" s="52"/>
      <c r="Q16" s="52"/>
      <c r="R16" s="53"/>
      <c r="S16" s="50">
        <f>K16+1</f>
        <v>43995</v>
      </c>
      <c r="T16" s="51"/>
      <c r="U16" s="52"/>
      <c r="V16" s="52"/>
      <c r="W16" s="52"/>
      <c r="X16" s="52"/>
      <c r="Y16" s="52"/>
      <c r="Z16" s="53"/>
    </row>
    <row r="17" spans="1:27" s="1" customFormat="1" x14ac:dyDescent="0.25">
      <c r="A17" s="47"/>
      <c r="B17" s="56"/>
      <c r="C17" s="47"/>
      <c r="D17" s="49"/>
      <c r="E17" s="47"/>
      <c r="F17" s="49"/>
      <c r="G17" s="47"/>
      <c r="H17" s="49"/>
      <c r="I17" s="47"/>
      <c r="J17" s="49"/>
      <c r="K17" s="47"/>
      <c r="L17" s="56"/>
      <c r="M17" s="56"/>
      <c r="N17" s="56"/>
      <c r="O17" s="56"/>
      <c r="P17" s="56"/>
      <c r="Q17" s="56"/>
      <c r="R17" s="49"/>
      <c r="S17" s="47"/>
      <c r="T17" s="56"/>
      <c r="U17" s="56"/>
      <c r="V17" s="56"/>
      <c r="W17" s="56"/>
      <c r="X17" s="56"/>
      <c r="Y17" s="56"/>
      <c r="Z17" s="49"/>
      <c r="AA17" s="35"/>
    </row>
    <row r="18" spans="1:27" s="1" customFormat="1" x14ac:dyDescent="0.25">
      <c r="A18" s="47"/>
      <c r="B18" s="56"/>
      <c r="C18" s="47"/>
      <c r="D18" s="49"/>
      <c r="E18" s="47"/>
      <c r="F18" s="49"/>
      <c r="G18" s="47"/>
      <c r="H18" s="49"/>
      <c r="I18" s="47"/>
      <c r="J18" s="49"/>
      <c r="K18" s="47"/>
      <c r="L18" s="56"/>
      <c r="M18" s="56"/>
      <c r="N18" s="56"/>
      <c r="O18" s="56"/>
      <c r="P18" s="56"/>
      <c r="Q18" s="56"/>
      <c r="R18" s="49"/>
      <c r="S18" s="47"/>
      <c r="T18" s="56"/>
      <c r="U18" s="56"/>
      <c r="V18" s="56"/>
      <c r="W18" s="56"/>
      <c r="X18" s="56"/>
      <c r="Y18" s="56"/>
      <c r="Z18" s="49"/>
    </row>
    <row r="19" spans="1:27" s="1" customFormat="1" x14ac:dyDescent="0.25">
      <c r="A19" s="47"/>
      <c r="B19" s="56"/>
      <c r="C19" s="47"/>
      <c r="D19" s="49"/>
      <c r="E19" s="47"/>
      <c r="F19" s="49"/>
      <c r="G19" s="47"/>
      <c r="H19" s="49"/>
      <c r="I19" s="47"/>
      <c r="J19" s="49"/>
      <c r="K19" s="47"/>
      <c r="L19" s="56"/>
      <c r="M19" s="56"/>
      <c r="N19" s="56"/>
      <c r="O19" s="56"/>
      <c r="P19" s="56"/>
      <c r="Q19" s="56"/>
      <c r="R19" s="49"/>
      <c r="S19" s="47"/>
      <c r="T19" s="56"/>
      <c r="U19" s="56"/>
      <c r="V19" s="56"/>
      <c r="W19" s="56"/>
      <c r="X19" s="56"/>
      <c r="Y19" s="56"/>
      <c r="Z19" s="49"/>
    </row>
    <row r="20" spans="1:27" s="1" customFormat="1" x14ac:dyDescent="0.25">
      <c r="A20" s="47"/>
      <c r="B20" s="56"/>
      <c r="C20" s="47"/>
      <c r="D20" s="49"/>
      <c r="E20" s="47"/>
      <c r="F20" s="49"/>
      <c r="G20" s="47"/>
      <c r="H20" s="49"/>
      <c r="I20" s="47"/>
      <c r="J20" s="49"/>
      <c r="K20" s="47"/>
      <c r="L20" s="56"/>
      <c r="M20" s="56"/>
      <c r="N20" s="56"/>
      <c r="O20" s="56"/>
      <c r="P20" s="56"/>
      <c r="Q20" s="56"/>
      <c r="R20" s="49"/>
      <c r="S20" s="47"/>
      <c r="T20" s="56"/>
      <c r="U20" s="56"/>
      <c r="V20" s="56"/>
      <c r="W20" s="56"/>
      <c r="X20" s="56"/>
      <c r="Y20" s="56"/>
      <c r="Z20" s="49"/>
    </row>
    <row r="21" spans="1:27" s="2" customFormat="1" ht="13.2" customHeight="1" x14ac:dyDescent="0.25">
      <c r="A21" s="44"/>
      <c r="B21" s="45"/>
      <c r="C21" s="44"/>
      <c r="D21" s="46"/>
      <c r="E21" s="44"/>
      <c r="F21" s="46"/>
      <c r="G21" s="44"/>
      <c r="H21" s="46"/>
      <c r="I21" s="44"/>
      <c r="J21" s="46"/>
      <c r="K21" s="44"/>
      <c r="L21" s="45"/>
      <c r="M21" s="45"/>
      <c r="N21" s="45"/>
      <c r="O21" s="45"/>
      <c r="P21" s="45"/>
      <c r="Q21" s="45"/>
      <c r="R21" s="46"/>
      <c r="S21" s="44"/>
      <c r="T21" s="45"/>
      <c r="U21" s="45"/>
      <c r="V21" s="45"/>
      <c r="W21" s="45"/>
      <c r="X21" s="45"/>
      <c r="Y21" s="45"/>
      <c r="Z21" s="46"/>
      <c r="AA21" s="1"/>
    </row>
    <row r="22" spans="1:27" s="1" customFormat="1" ht="18" x14ac:dyDescent="0.25">
      <c r="A22" s="31">
        <f>S16+1</f>
        <v>43996</v>
      </c>
      <c r="B22" s="33"/>
      <c r="C22" s="31">
        <f>A22+1</f>
        <v>43997</v>
      </c>
      <c r="D22" s="32"/>
      <c r="E22" s="36">
        <f>C22+1</f>
        <v>43998</v>
      </c>
      <c r="F22" s="38"/>
      <c r="G22" s="36">
        <f>E22+1</f>
        <v>43999</v>
      </c>
      <c r="H22" s="38"/>
      <c r="I22" s="36">
        <f>G22+1</f>
        <v>44000</v>
      </c>
      <c r="J22" s="38"/>
      <c r="K22" s="54">
        <f>I22+1</f>
        <v>44001</v>
      </c>
      <c r="L22" s="55"/>
      <c r="M22" s="60"/>
      <c r="N22" s="60"/>
      <c r="O22" s="60"/>
      <c r="P22" s="60"/>
      <c r="Q22" s="60"/>
      <c r="R22" s="61"/>
      <c r="S22" s="54">
        <f>K22+1</f>
        <v>44002</v>
      </c>
      <c r="T22" s="55"/>
      <c r="U22" s="60"/>
      <c r="V22" s="60"/>
      <c r="W22" s="60"/>
      <c r="X22" s="60"/>
      <c r="Y22" s="60"/>
      <c r="Z22" s="61"/>
    </row>
    <row r="23" spans="1:27" s="1" customFormat="1" x14ac:dyDescent="0.25">
      <c r="A23" s="47"/>
      <c r="B23" s="56"/>
      <c r="C23" s="47"/>
      <c r="D23" s="49"/>
      <c r="E23" s="57"/>
      <c r="F23" s="59"/>
      <c r="G23" s="57"/>
      <c r="H23" s="59"/>
      <c r="I23" s="57"/>
      <c r="J23" s="59"/>
      <c r="K23" s="57"/>
      <c r="L23" s="65"/>
      <c r="M23" s="65"/>
      <c r="N23" s="65"/>
      <c r="O23" s="65"/>
      <c r="P23" s="65"/>
      <c r="Q23" s="65"/>
      <c r="R23" s="59"/>
      <c r="S23" s="57"/>
      <c r="T23" s="65"/>
      <c r="U23" s="65"/>
      <c r="V23" s="65"/>
      <c r="W23" s="65"/>
      <c r="X23" s="65"/>
      <c r="Y23" s="65"/>
      <c r="Z23" s="59"/>
      <c r="AA23" s="35"/>
    </row>
    <row r="24" spans="1:27" s="1" customFormat="1" x14ac:dyDescent="0.25">
      <c r="A24" s="47"/>
      <c r="B24" s="56"/>
      <c r="C24" s="47"/>
      <c r="D24" s="49"/>
      <c r="E24" s="57"/>
      <c r="F24" s="59"/>
      <c r="G24" s="57"/>
      <c r="H24" s="59"/>
      <c r="I24" s="57"/>
      <c r="J24" s="59"/>
      <c r="K24" s="57"/>
      <c r="L24" s="65"/>
      <c r="M24" s="65"/>
      <c r="N24" s="65"/>
      <c r="O24" s="65"/>
      <c r="P24" s="65"/>
      <c r="Q24" s="65"/>
      <c r="R24" s="59"/>
      <c r="S24" s="57"/>
      <c r="T24" s="65"/>
      <c r="U24" s="65"/>
      <c r="V24" s="65"/>
      <c r="W24" s="65"/>
      <c r="X24" s="65"/>
      <c r="Y24" s="65"/>
      <c r="Z24" s="59"/>
    </row>
    <row r="25" spans="1:27" s="1" customFormat="1" x14ac:dyDescent="0.25">
      <c r="A25" s="47"/>
      <c r="B25" s="56"/>
      <c r="C25" s="47"/>
      <c r="D25" s="49"/>
      <c r="E25" s="57"/>
      <c r="F25" s="59"/>
      <c r="G25" s="57"/>
      <c r="H25" s="59"/>
      <c r="I25" s="57"/>
      <c r="J25" s="59"/>
      <c r="K25" s="57"/>
      <c r="L25" s="65"/>
      <c r="M25" s="65"/>
      <c r="N25" s="65"/>
      <c r="O25" s="65"/>
      <c r="P25" s="65"/>
      <c r="Q25" s="65"/>
      <c r="R25" s="59"/>
      <c r="S25" s="57"/>
      <c r="T25" s="65"/>
      <c r="U25" s="65"/>
      <c r="V25" s="65"/>
      <c r="W25" s="65"/>
      <c r="X25" s="65"/>
      <c r="Y25" s="65"/>
      <c r="Z25" s="59"/>
    </row>
    <row r="26" spans="1:27" s="1" customFormat="1" x14ac:dyDescent="0.25">
      <c r="A26" s="47"/>
      <c r="B26" s="56"/>
      <c r="C26" s="47"/>
      <c r="D26" s="49"/>
      <c r="E26" s="57"/>
      <c r="F26" s="59"/>
      <c r="G26" s="57"/>
      <c r="H26" s="59"/>
      <c r="I26" s="57"/>
      <c r="J26" s="59"/>
      <c r="K26" s="57"/>
      <c r="L26" s="65"/>
      <c r="M26" s="65"/>
      <c r="N26" s="65"/>
      <c r="O26" s="65"/>
      <c r="P26" s="65"/>
      <c r="Q26" s="65"/>
      <c r="R26" s="59"/>
      <c r="S26" s="57"/>
      <c r="T26" s="65"/>
      <c r="U26" s="65"/>
      <c r="V26" s="65"/>
      <c r="W26" s="65"/>
      <c r="X26" s="65"/>
      <c r="Y26" s="65"/>
      <c r="Z26" s="59"/>
    </row>
    <row r="27" spans="1:27" s="2" customFormat="1" x14ac:dyDescent="0.25">
      <c r="A27" s="44"/>
      <c r="B27" s="45"/>
      <c r="C27" s="44"/>
      <c r="D27" s="46"/>
      <c r="E27" s="62"/>
      <c r="F27" s="63"/>
      <c r="G27" s="62"/>
      <c r="H27" s="63"/>
      <c r="I27" s="62"/>
      <c r="J27" s="63"/>
      <c r="K27" s="62"/>
      <c r="L27" s="64"/>
      <c r="M27" s="64"/>
      <c r="N27" s="64"/>
      <c r="O27" s="64"/>
      <c r="P27" s="64"/>
      <c r="Q27" s="64"/>
      <c r="R27" s="63"/>
      <c r="S27" s="62"/>
      <c r="T27" s="64"/>
      <c r="U27" s="64"/>
      <c r="V27" s="64"/>
      <c r="W27" s="64"/>
      <c r="X27" s="64"/>
      <c r="Y27" s="64"/>
      <c r="Z27" s="63"/>
      <c r="AA27" s="1"/>
    </row>
    <row r="28" spans="1:27" s="1" customFormat="1" ht="18" x14ac:dyDescent="0.25">
      <c r="A28" s="39">
        <f>S22+1</f>
        <v>44003</v>
      </c>
      <c r="B28" s="40"/>
      <c r="C28" s="39">
        <f>A28+1</f>
        <v>44004</v>
      </c>
      <c r="D28" s="41"/>
      <c r="E28" s="39">
        <f>C28+1</f>
        <v>44005</v>
      </c>
      <c r="F28" s="41"/>
      <c r="G28" s="39">
        <f>E28+1</f>
        <v>44006</v>
      </c>
      <c r="H28" s="41"/>
      <c r="I28" s="39">
        <f>G28+1</f>
        <v>44007</v>
      </c>
      <c r="J28" s="41"/>
      <c r="K28" s="54">
        <f>I28+1</f>
        <v>44008</v>
      </c>
      <c r="L28" s="55"/>
      <c r="M28" s="60"/>
      <c r="N28" s="60"/>
      <c r="O28" s="60"/>
      <c r="P28" s="60"/>
      <c r="Q28" s="60"/>
      <c r="R28" s="61"/>
      <c r="S28" s="54">
        <f>K28+1</f>
        <v>44009</v>
      </c>
      <c r="T28" s="55"/>
      <c r="U28" s="60"/>
      <c r="V28" s="60"/>
      <c r="W28" s="60"/>
      <c r="X28" s="60"/>
      <c r="Y28" s="60"/>
      <c r="Z28" s="61"/>
    </row>
    <row r="29" spans="1:27" s="1" customFormat="1" x14ac:dyDescent="0.25">
      <c r="A29" s="57"/>
      <c r="B29" s="65"/>
      <c r="C29" s="57"/>
      <c r="D29" s="59"/>
      <c r="E29" s="57"/>
      <c r="F29" s="59"/>
      <c r="G29" s="57"/>
      <c r="H29" s="59"/>
      <c r="I29" s="57"/>
      <c r="J29" s="59"/>
      <c r="K29" s="57"/>
      <c r="L29" s="65"/>
      <c r="M29" s="65"/>
      <c r="N29" s="65"/>
      <c r="O29" s="65"/>
      <c r="P29" s="65"/>
      <c r="Q29" s="65"/>
      <c r="R29" s="59"/>
      <c r="S29" s="57"/>
      <c r="T29" s="65"/>
      <c r="U29" s="65"/>
      <c r="V29" s="65"/>
      <c r="W29" s="65"/>
      <c r="X29" s="65"/>
      <c r="Y29" s="65"/>
      <c r="Z29" s="59"/>
      <c r="AA29" s="35"/>
    </row>
    <row r="30" spans="1:27" s="1" customFormat="1" x14ac:dyDescent="0.25">
      <c r="A30" s="57"/>
      <c r="B30" s="65"/>
      <c r="C30" s="57"/>
      <c r="D30" s="59"/>
      <c r="E30" s="57"/>
      <c r="F30" s="59"/>
      <c r="G30" s="57"/>
      <c r="H30" s="59"/>
      <c r="I30" s="57"/>
      <c r="J30" s="59"/>
      <c r="K30" s="57"/>
      <c r="L30" s="65"/>
      <c r="M30" s="65"/>
      <c r="N30" s="65"/>
      <c r="O30" s="65"/>
      <c r="P30" s="65"/>
      <c r="Q30" s="65"/>
      <c r="R30" s="59"/>
      <c r="S30" s="57"/>
      <c r="T30" s="65"/>
      <c r="U30" s="65"/>
      <c r="V30" s="65"/>
      <c r="W30" s="65"/>
      <c r="X30" s="65"/>
      <c r="Y30" s="65"/>
      <c r="Z30" s="59"/>
    </row>
    <row r="31" spans="1:27" s="1" customFormat="1" x14ac:dyDescent="0.25">
      <c r="A31" s="57"/>
      <c r="B31" s="65"/>
      <c r="C31" s="57"/>
      <c r="D31" s="59"/>
      <c r="E31" s="57"/>
      <c r="F31" s="59"/>
      <c r="G31" s="57"/>
      <c r="H31" s="59"/>
      <c r="I31" s="57"/>
      <c r="J31" s="59"/>
      <c r="K31" s="57"/>
      <c r="L31" s="65"/>
      <c r="M31" s="65"/>
      <c r="N31" s="65"/>
      <c r="O31" s="65"/>
      <c r="P31" s="65"/>
      <c r="Q31" s="65"/>
      <c r="R31" s="59"/>
      <c r="S31" s="57"/>
      <c r="T31" s="65"/>
      <c r="U31" s="65"/>
      <c r="V31" s="65"/>
      <c r="W31" s="65"/>
      <c r="X31" s="65"/>
      <c r="Y31" s="65"/>
      <c r="Z31" s="59"/>
    </row>
    <row r="32" spans="1:27" s="1" customFormat="1" x14ac:dyDescent="0.25">
      <c r="A32" s="57"/>
      <c r="B32" s="65"/>
      <c r="C32" s="57"/>
      <c r="D32" s="59"/>
      <c r="E32" s="57"/>
      <c r="F32" s="59"/>
      <c r="G32" s="57"/>
      <c r="H32" s="59"/>
      <c r="I32" s="57"/>
      <c r="J32" s="59"/>
      <c r="K32" s="57"/>
      <c r="L32" s="65"/>
      <c r="M32" s="65"/>
      <c r="N32" s="65"/>
      <c r="O32" s="65"/>
      <c r="P32" s="65"/>
      <c r="Q32" s="65"/>
      <c r="R32" s="59"/>
      <c r="S32" s="57"/>
      <c r="T32" s="65"/>
      <c r="U32" s="65"/>
      <c r="V32" s="65"/>
      <c r="W32" s="65"/>
      <c r="X32" s="65"/>
      <c r="Y32" s="65"/>
      <c r="Z32" s="59"/>
    </row>
    <row r="33" spans="1:27" s="2" customFormat="1" x14ac:dyDescent="0.25">
      <c r="A33" s="62"/>
      <c r="B33" s="64"/>
      <c r="C33" s="62"/>
      <c r="D33" s="63"/>
      <c r="E33" s="62"/>
      <c r="F33" s="63"/>
      <c r="G33" s="62"/>
      <c r="H33" s="63"/>
      <c r="I33" s="62"/>
      <c r="J33" s="63"/>
      <c r="K33" s="62"/>
      <c r="L33" s="64"/>
      <c r="M33" s="64"/>
      <c r="N33" s="64"/>
      <c r="O33" s="64"/>
      <c r="P33" s="64"/>
      <c r="Q33" s="64"/>
      <c r="R33" s="63"/>
      <c r="S33" s="62"/>
      <c r="T33" s="64"/>
      <c r="U33" s="64"/>
      <c r="V33" s="64"/>
      <c r="W33" s="64"/>
      <c r="X33" s="64"/>
      <c r="Y33" s="64"/>
      <c r="Z33" s="63"/>
      <c r="AA33" s="1"/>
    </row>
    <row r="34" spans="1:27" s="1" customFormat="1" ht="18" x14ac:dyDescent="0.25">
      <c r="A34" s="39">
        <f>S28+1</f>
        <v>44010</v>
      </c>
      <c r="B34" s="40"/>
      <c r="C34" s="39">
        <f>A34+1</f>
        <v>44011</v>
      </c>
      <c r="D34" s="41"/>
      <c r="E34" s="39">
        <f>C34+1</f>
        <v>44012</v>
      </c>
      <c r="F34" s="41"/>
      <c r="G34" s="29">
        <f>E34+1</f>
        <v>44013</v>
      </c>
      <c r="H34" s="30"/>
      <c r="I34" s="29">
        <f>G34+1</f>
        <v>44014</v>
      </c>
      <c r="J34" s="30"/>
      <c r="K34" s="50">
        <f>I34+1</f>
        <v>44015</v>
      </c>
      <c r="L34" s="51"/>
      <c r="M34" s="52"/>
      <c r="N34" s="52"/>
      <c r="O34" s="52"/>
      <c r="P34" s="52"/>
      <c r="Q34" s="52"/>
      <c r="R34" s="53"/>
      <c r="S34" s="50">
        <f>K34+1</f>
        <v>44016</v>
      </c>
      <c r="T34" s="51"/>
      <c r="U34" s="52"/>
      <c r="V34" s="52"/>
      <c r="W34" s="52"/>
      <c r="X34" s="52"/>
      <c r="Y34" s="52"/>
      <c r="Z34" s="53"/>
    </row>
    <row r="35" spans="1:27" s="1" customFormat="1" x14ac:dyDescent="0.25">
      <c r="A35" s="57"/>
      <c r="B35" s="65"/>
      <c r="C35" s="57"/>
      <c r="D35" s="59"/>
      <c r="E35" s="57"/>
      <c r="F35" s="59"/>
      <c r="G35" s="47"/>
      <c r="H35" s="49"/>
      <c r="I35" s="47"/>
      <c r="J35" s="49"/>
      <c r="K35" s="47"/>
      <c r="L35" s="56"/>
      <c r="M35" s="56"/>
      <c r="N35" s="56"/>
      <c r="O35" s="56"/>
      <c r="P35" s="56"/>
      <c r="Q35" s="56"/>
      <c r="R35" s="49"/>
      <c r="S35" s="47"/>
      <c r="T35" s="56"/>
      <c r="U35" s="56"/>
      <c r="V35" s="56"/>
      <c r="W35" s="56"/>
      <c r="X35" s="56"/>
      <c r="Y35" s="56"/>
      <c r="Z35" s="49"/>
      <c r="AA35" s="35"/>
    </row>
    <row r="36" spans="1:27" s="1" customFormat="1" x14ac:dyDescent="0.25">
      <c r="A36" s="57"/>
      <c r="B36" s="65"/>
      <c r="C36" s="57"/>
      <c r="D36" s="59"/>
      <c r="E36" s="57"/>
      <c r="F36" s="59"/>
      <c r="G36" s="47"/>
      <c r="H36" s="49"/>
      <c r="I36" s="47"/>
      <c r="J36" s="49"/>
      <c r="K36" s="47"/>
      <c r="L36" s="56"/>
      <c r="M36" s="56"/>
      <c r="N36" s="56"/>
      <c r="O36" s="56"/>
      <c r="P36" s="56"/>
      <c r="Q36" s="56"/>
      <c r="R36" s="49"/>
      <c r="S36" s="47"/>
      <c r="T36" s="56"/>
      <c r="U36" s="56"/>
      <c r="V36" s="56"/>
      <c r="W36" s="56"/>
      <c r="X36" s="56"/>
      <c r="Y36" s="56"/>
      <c r="Z36" s="49"/>
    </row>
    <row r="37" spans="1:27" s="1" customFormat="1" x14ac:dyDescent="0.25">
      <c r="A37" s="57"/>
      <c r="B37" s="65"/>
      <c r="C37" s="57"/>
      <c r="D37" s="59"/>
      <c r="E37" s="57"/>
      <c r="F37" s="59"/>
      <c r="G37" s="47"/>
      <c r="H37" s="49"/>
      <c r="I37" s="47"/>
      <c r="J37" s="49"/>
      <c r="K37" s="47"/>
      <c r="L37" s="56"/>
      <c r="M37" s="56"/>
      <c r="N37" s="56"/>
      <c r="O37" s="56"/>
      <c r="P37" s="56"/>
      <c r="Q37" s="56"/>
      <c r="R37" s="49"/>
      <c r="S37" s="47"/>
      <c r="T37" s="56"/>
      <c r="U37" s="56"/>
      <c r="V37" s="56"/>
      <c r="W37" s="56"/>
      <c r="X37" s="56"/>
      <c r="Y37" s="56"/>
      <c r="Z37" s="49"/>
    </row>
    <row r="38" spans="1:27" s="1" customFormat="1" x14ac:dyDescent="0.25">
      <c r="A38" s="57"/>
      <c r="B38" s="65"/>
      <c r="C38" s="57"/>
      <c r="D38" s="59"/>
      <c r="E38" s="57"/>
      <c r="F38" s="59"/>
      <c r="G38" s="47"/>
      <c r="H38" s="49"/>
      <c r="I38" s="47"/>
      <c r="J38" s="49"/>
      <c r="K38" s="47"/>
      <c r="L38" s="56"/>
      <c r="M38" s="56"/>
      <c r="N38" s="56"/>
      <c r="O38" s="56"/>
      <c r="P38" s="56"/>
      <c r="Q38" s="56"/>
      <c r="R38" s="49"/>
      <c r="S38" s="47"/>
      <c r="T38" s="56"/>
      <c r="U38" s="56"/>
      <c r="V38" s="56"/>
      <c r="W38" s="56"/>
      <c r="X38" s="56"/>
      <c r="Y38" s="56"/>
      <c r="Z38" s="49"/>
    </row>
    <row r="39" spans="1:27" s="2" customFormat="1" x14ac:dyDescent="0.25">
      <c r="A39" s="62"/>
      <c r="B39" s="64"/>
      <c r="C39" s="62"/>
      <c r="D39" s="63"/>
      <c r="E39" s="62"/>
      <c r="F39" s="63"/>
      <c r="G39" s="44"/>
      <c r="H39" s="46"/>
      <c r="I39" s="44"/>
      <c r="J39" s="46"/>
      <c r="K39" s="44"/>
      <c r="L39" s="45"/>
      <c r="M39" s="45"/>
      <c r="N39" s="45"/>
      <c r="O39" s="45"/>
      <c r="P39" s="45"/>
      <c r="Q39" s="45"/>
      <c r="R39" s="46"/>
      <c r="S39" s="44"/>
      <c r="T39" s="45"/>
      <c r="U39" s="45"/>
      <c r="V39" s="45"/>
      <c r="W39" s="45"/>
      <c r="X39" s="45"/>
      <c r="Y39" s="45"/>
      <c r="Z39" s="46"/>
      <c r="AA39" s="1"/>
    </row>
    <row r="40" spans="1:27" ht="18" x14ac:dyDescent="0.3">
      <c r="A40" s="31">
        <f>S34+1</f>
        <v>44017</v>
      </c>
      <c r="B40" s="33"/>
      <c r="C40" s="31">
        <f>A40+1</f>
        <v>44018</v>
      </c>
      <c r="D40" s="32"/>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7"/>
      <c r="B41" s="56"/>
      <c r="C41" s="47"/>
      <c r="D41" s="49"/>
      <c r="E41" s="14"/>
      <c r="F41" s="6"/>
      <c r="G41" s="6"/>
      <c r="H41" s="6"/>
      <c r="I41" s="6"/>
      <c r="J41" s="6"/>
      <c r="K41" s="6"/>
      <c r="L41" s="6"/>
      <c r="M41" s="6"/>
      <c r="N41" s="6"/>
      <c r="O41" s="6"/>
      <c r="P41" s="6"/>
      <c r="Q41" s="6"/>
      <c r="R41" s="6"/>
      <c r="S41" s="6"/>
      <c r="T41" s="6"/>
      <c r="U41" s="6"/>
      <c r="V41" s="6"/>
      <c r="W41" s="6"/>
      <c r="X41" s="6"/>
      <c r="Y41" s="6"/>
      <c r="Z41" s="8"/>
    </row>
    <row r="42" spans="1:27" x14ac:dyDescent="0.25">
      <c r="A42" s="47"/>
      <c r="B42" s="56"/>
      <c r="C42" s="47"/>
      <c r="D42" s="49"/>
      <c r="E42" s="14"/>
      <c r="F42" s="6"/>
      <c r="G42" s="6"/>
      <c r="H42" s="6"/>
      <c r="I42" s="6"/>
      <c r="J42" s="6"/>
      <c r="K42" s="6"/>
      <c r="L42" s="6"/>
      <c r="M42" s="6"/>
      <c r="N42" s="6"/>
      <c r="O42" s="6"/>
      <c r="P42" s="6"/>
      <c r="Q42" s="6"/>
      <c r="R42" s="6"/>
      <c r="S42" s="6"/>
      <c r="T42" s="6"/>
      <c r="U42" s="6"/>
      <c r="V42" s="6"/>
      <c r="W42" s="6"/>
      <c r="X42" s="6"/>
      <c r="Y42" s="6"/>
      <c r="Z42" s="7"/>
    </row>
    <row r="43" spans="1:27" x14ac:dyDescent="0.25">
      <c r="A43" s="47"/>
      <c r="B43" s="56"/>
      <c r="C43" s="47"/>
      <c r="D43" s="49"/>
      <c r="E43" s="14"/>
      <c r="F43" s="6"/>
      <c r="G43" s="6"/>
      <c r="H43" s="6"/>
      <c r="I43" s="6"/>
      <c r="J43" s="6"/>
      <c r="K43" s="6"/>
      <c r="L43" s="6"/>
      <c r="M43" s="6"/>
      <c r="N43" s="6"/>
      <c r="O43" s="6"/>
      <c r="P43" s="6"/>
      <c r="Q43" s="6"/>
      <c r="R43" s="6"/>
      <c r="S43" s="6"/>
      <c r="T43" s="6"/>
      <c r="U43" s="6"/>
      <c r="V43" s="6"/>
      <c r="W43" s="6"/>
      <c r="X43" s="6"/>
      <c r="Y43" s="6"/>
      <c r="Z43" s="7"/>
    </row>
    <row r="44" spans="1:27" x14ac:dyDescent="0.25">
      <c r="A44" s="47"/>
      <c r="B44" s="56"/>
      <c r="C44" s="47"/>
      <c r="D44" s="49"/>
      <c r="E44" s="14"/>
      <c r="F44" s="6"/>
      <c r="G44" s="6"/>
      <c r="H44" s="6"/>
      <c r="I44" s="6"/>
      <c r="J44" s="6"/>
      <c r="K44" s="73"/>
      <c r="L44" s="73"/>
      <c r="M44" s="73"/>
      <c r="N44" s="73"/>
      <c r="O44" s="73"/>
      <c r="P44" s="73"/>
      <c r="Q44" s="73"/>
      <c r="R44" s="73"/>
      <c r="S44" s="73"/>
      <c r="T44" s="73"/>
      <c r="U44" s="73"/>
      <c r="V44" s="73"/>
      <c r="W44" s="73"/>
      <c r="X44" s="73"/>
      <c r="Y44" s="73"/>
      <c r="Z44" s="74"/>
    </row>
    <row r="45" spans="1:27" s="1" customFormat="1" x14ac:dyDescent="0.25">
      <c r="A45" s="44"/>
      <c r="B45" s="45"/>
      <c r="C45" s="44"/>
      <c r="D45" s="46"/>
      <c r="E45" s="15"/>
      <c r="F45" s="16"/>
      <c r="G45" s="16"/>
      <c r="H45" s="16"/>
      <c r="I45" s="16"/>
      <c r="J45" s="16"/>
      <c r="K45" s="71"/>
      <c r="L45" s="71"/>
      <c r="M45" s="71"/>
      <c r="N45" s="71"/>
      <c r="O45" s="71"/>
      <c r="P45" s="71"/>
      <c r="Q45" s="71"/>
      <c r="R45" s="71"/>
      <c r="S45" s="71"/>
      <c r="T45" s="71"/>
      <c r="U45" s="71"/>
      <c r="V45" s="71"/>
      <c r="W45" s="71"/>
      <c r="X45" s="71"/>
      <c r="Y45" s="71"/>
      <c r="Z45" s="7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D45"/>
  <sheetViews>
    <sheetView showGridLines="0" workbookViewId="0">
      <pane ySplit="9" topLeftCell="A10" activePane="bottomLeft" state="frozen"/>
      <selection pane="bottomLeft" activeCell="I30" sqref="I30:J30"/>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66">
        <f>DATE('January 2020'!AD18,'January 2020'!AD20+6,1)</f>
        <v>44013</v>
      </c>
      <c r="B1" s="66"/>
      <c r="C1" s="66"/>
      <c r="D1" s="66"/>
      <c r="E1" s="66"/>
      <c r="F1" s="66"/>
      <c r="G1" s="66"/>
      <c r="H1" s="66"/>
      <c r="I1" s="11"/>
      <c r="J1" s="11"/>
      <c r="K1" s="69">
        <f>DATE(YEAR(A1),MONTH(A1)-1,1)</f>
        <v>43983</v>
      </c>
      <c r="L1" s="69"/>
      <c r="M1" s="69"/>
      <c r="N1" s="69"/>
      <c r="O1" s="69"/>
      <c r="P1" s="69"/>
      <c r="Q1" s="69"/>
      <c r="S1" s="69">
        <f>DATE(YEAR(A1),MONTH(A1)+1,1)</f>
        <v>44044</v>
      </c>
      <c r="T1" s="69"/>
      <c r="U1" s="69"/>
      <c r="V1" s="69"/>
      <c r="W1" s="69"/>
      <c r="X1" s="69"/>
      <c r="Y1" s="69"/>
    </row>
    <row r="2" spans="1:30"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f t="shared" si="0"/>
        <v>43983</v>
      </c>
      <c r="M3" s="18">
        <f t="shared" si="0"/>
        <v>43984</v>
      </c>
      <c r="N3" s="18">
        <f t="shared" si="0"/>
        <v>43985</v>
      </c>
      <c r="O3" s="18">
        <f t="shared" si="0"/>
        <v>43986</v>
      </c>
      <c r="P3" s="18">
        <f t="shared" si="0"/>
        <v>43987</v>
      </c>
      <c r="Q3" s="18">
        <f t="shared" si="0"/>
        <v>43988</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t="str">
        <f t="shared" si="1"/>
        <v/>
      </c>
      <c r="Y3" s="18">
        <f t="shared" si="1"/>
        <v>44044</v>
      </c>
    </row>
    <row r="4" spans="1:30" s="4" customFormat="1" ht="9" customHeight="1" x14ac:dyDescent="0.2">
      <c r="A4" s="66"/>
      <c r="B4" s="66"/>
      <c r="C4" s="66"/>
      <c r="D4" s="66"/>
      <c r="E4" s="66"/>
      <c r="F4" s="66"/>
      <c r="G4" s="66"/>
      <c r="H4" s="66"/>
      <c r="I4" s="11"/>
      <c r="J4" s="11"/>
      <c r="K4" s="18">
        <f t="shared" si="0"/>
        <v>43989</v>
      </c>
      <c r="L4" s="18">
        <f t="shared" si="0"/>
        <v>43990</v>
      </c>
      <c r="M4" s="18">
        <f t="shared" si="0"/>
        <v>43991</v>
      </c>
      <c r="N4" s="18">
        <f t="shared" si="0"/>
        <v>43992</v>
      </c>
      <c r="O4" s="18">
        <f t="shared" si="0"/>
        <v>43993</v>
      </c>
      <c r="P4" s="18">
        <f t="shared" si="0"/>
        <v>43994</v>
      </c>
      <c r="Q4" s="18">
        <f t="shared" si="0"/>
        <v>43995</v>
      </c>
      <c r="R4" s="3"/>
      <c r="S4" s="18">
        <f t="shared" si="1"/>
        <v>44045</v>
      </c>
      <c r="T4" s="18">
        <f t="shared" si="1"/>
        <v>44046</v>
      </c>
      <c r="U4" s="18">
        <f t="shared" si="1"/>
        <v>44047</v>
      </c>
      <c r="V4" s="18">
        <f t="shared" si="1"/>
        <v>44048</v>
      </c>
      <c r="W4" s="18">
        <f t="shared" si="1"/>
        <v>44049</v>
      </c>
      <c r="X4" s="18">
        <f t="shared" si="1"/>
        <v>44050</v>
      </c>
      <c r="Y4" s="18">
        <f t="shared" si="1"/>
        <v>44051</v>
      </c>
    </row>
    <row r="5" spans="1:30" s="4" customFormat="1" ht="9" customHeight="1" x14ac:dyDescent="0.2">
      <c r="A5" s="66"/>
      <c r="B5" s="66"/>
      <c r="C5" s="66"/>
      <c r="D5" s="66"/>
      <c r="E5" s="66"/>
      <c r="F5" s="66"/>
      <c r="G5" s="66"/>
      <c r="H5" s="66"/>
      <c r="I5" s="11"/>
      <c r="J5" s="11"/>
      <c r="K5" s="18">
        <f t="shared" si="0"/>
        <v>43996</v>
      </c>
      <c r="L5" s="18">
        <f t="shared" si="0"/>
        <v>43997</v>
      </c>
      <c r="M5" s="18">
        <f t="shared" si="0"/>
        <v>43998</v>
      </c>
      <c r="N5" s="18">
        <f t="shared" si="0"/>
        <v>43999</v>
      </c>
      <c r="O5" s="18">
        <f t="shared" si="0"/>
        <v>44000</v>
      </c>
      <c r="P5" s="18">
        <f t="shared" si="0"/>
        <v>44001</v>
      </c>
      <c r="Q5" s="18">
        <f t="shared" si="0"/>
        <v>44002</v>
      </c>
      <c r="R5" s="3"/>
      <c r="S5" s="18">
        <f t="shared" si="1"/>
        <v>44052</v>
      </c>
      <c r="T5" s="18">
        <f t="shared" si="1"/>
        <v>44053</v>
      </c>
      <c r="U5" s="18">
        <f t="shared" si="1"/>
        <v>44054</v>
      </c>
      <c r="V5" s="18">
        <f t="shared" si="1"/>
        <v>44055</v>
      </c>
      <c r="W5" s="18">
        <f t="shared" si="1"/>
        <v>44056</v>
      </c>
      <c r="X5" s="18">
        <f t="shared" si="1"/>
        <v>44057</v>
      </c>
      <c r="Y5" s="18">
        <f t="shared" si="1"/>
        <v>44058</v>
      </c>
      <c r="AA5" s="1"/>
      <c r="AB5" s="1"/>
      <c r="AC5" s="1"/>
      <c r="AD5" s="1"/>
    </row>
    <row r="6" spans="1:30" s="4" customFormat="1" ht="13.8" customHeight="1" x14ac:dyDescent="0.2">
      <c r="A6" s="66"/>
      <c r="B6" s="66"/>
      <c r="C6" s="66"/>
      <c r="D6" s="66"/>
      <c r="E6" s="66"/>
      <c r="F6" s="66"/>
      <c r="G6" s="66"/>
      <c r="H6" s="66"/>
      <c r="I6" s="11"/>
      <c r="J6" s="11"/>
      <c r="K6" s="18">
        <f t="shared" si="0"/>
        <v>44003</v>
      </c>
      <c r="L6" s="18">
        <f t="shared" si="0"/>
        <v>44004</v>
      </c>
      <c r="M6" s="18">
        <f t="shared" si="0"/>
        <v>44005</v>
      </c>
      <c r="N6" s="18">
        <f t="shared" si="0"/>
        <v>44006</v>
      </c>
      <c r="O6" s="18">
        <f t="shared" si="0"/>
        <v>44007</v>
      </c>
      <c r="P6" s="18">
        <f t="shared" si="0"/>
        <v>44008</v>
      </c>
      <c r="Q6" s="18">
        <f t="shared" si="0"/>
        <v>44009</v>
      </c>
      <c r="R6" s="3"/>
      <c r="S6" s="18">
        <f t="shared" si="1"/>
        <v>44059</v>
      </c>
      <c r="T6" s="18">
        <f t="shared" si="1"/>
        <v>44060</v>
      </c>
      <c r="U6" s="18">
        <f t="shared" si="1"/>
        <v>44061</v>
      </c>
      <c r="V6" s="18">
        <f t="shared" si="1"/>
        <v>44062</v>
      </c>
      <c r="W6" s="18">
        <f t="shared" si="1"/>
        <v>44063</v>
      </c>
      <c r="X6" s="18">
        <f t="shared" si="1"/>
        <v>44064</v>
      </c>
      <c r="Y6" s="18">
        <f t="shared" si="1"/>
        <v>44065</v>
      </c>
      <c r="AA6" s="1"/>
      <c r="AB6" s="1"/>
      <c r="AC6" s="1"/>
      <c r="AD6" s="1"/>
    </row>
    <row r="7" spans="1:30" s="4" customFormat="1" ht="9" customHeight="1" x14ac:dyDescent="0.2">
      <c r="A7" s="66"/>
      <c r="B7" s="66"/>
      <c r="C7" s="66"/>
      <c r="D7" s="66"/>
      <c r="E7" s="66"/>
      <c r="F7" s="66"/>
      <c r="G7" s="66"/>
      <c r="H7" s="66"/>
      <c r="I7" s="11"/>
      <c r="J7" s="11"/>
      <c r="K7" s="18">
        <f t="shared" si="0"/>
        <v>44010</v>
      </c>
      <c r="L7" s="18">
        <f t="shared" si="0"/>
        <v>44011</v>
      </c>
      <c r="M7" s="18">
        <f t="shared" si="0"/>
        <v>44012</v>
      </c>
      <c r="N7" s="18" t="str">
        <f t="shared" si="0"/>
        <v/>
      </c>
      <c r="O7" s="18" t="str">
        <f t="shared" si="0"/>
        <v/>
      </c>
      <c r="P7" s="18" t="str">
        <f t="shared" si="0"/>
        <v/>
      </c>
      <c r="Q7" s="18" t="str">
        <f t="shared" si="0"/>
        <v/>
      </c>
      <c r="R7" s="3"/>
      <c r="S7" s="18">
        <f t="shared" si="1"/>
        <v>44066</v>
      </c>
      <c r="T7" s="18">
        <f t="shared" si="1"/>
        <v>44067</v>
      </c>
      <c r="U7" s="18">
        <f t="shared" si="1"/>
        <v>44068</v>
      </c>
      <c r="V7" s="18">
        <f t="shared" si="1"/>
        <v>44069</v>
      </c>
      <c r="W7" s="18">
        <f t="shared" si="1"/>
        <v>44070</v>
      </c>
      <c r="X7" s="18">
        <f t="shared" si="1"/>
        <v>44071</v>
      </c>
      <c r="Y7" s="18">
        <f t="shared" si="1"/>
        <v>44072</v>
      </c>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44073</v>
      </c>
      <c r="T8" s="18">
        <f t="shared" si="1"/>
        <v>44074</v>
      </c>
      <c r="U8" s="18" t="str">
        <f t="shared" si="1"/>
        <v/>
      </c>
      <c r="V8" s="18" t="str">
        <f t="shared" si="1"/>
        <v/>
      </c>
      <c r="W8" s="18" t="str">
        <f t="shared" si="1"/>
        <v/>
      </c>
      <c r="X8" s="18" t="str">
        <f t="shared" si="1"/>
        <v/>
      </c>
      <c r="Y8" s="18" t="str">
        <f t="shared" si="1"/>
        <v/>
      </c>
      <c r="Z8" s="20"/>
    </row>
    <row r="9" spans="1:30" s="1" customFormat="1" ht="21" customHeight="1" x14ac:dyDescent="0.25">
      <c r="A9" s="67">
        <f>A10</f>
        <v>44010</v>
      </c>
      <c r="B9" s="68"/>
      <c r="C9" s="68">
        <f>C10</f>
        <v>44011</v>
      </c>
      <c r="D9" s="68"/>
      <c r="E9" s="68">
        <f>E10</f>
        <v>44012</v>
      </c>
      <c r="F9" s="68"/>
      <c r="G9" s="68">
        <f>G10</f>
        <v>44013</v>
      </c>
      <c r="H9" s="68"/>
      <c r="I9" s="68">
        <f>I10</f>
        <v>44014</v>
      </c>
      <c r="J9" s="68"/>
      <c r="K9" s="68">
        <f>K10</f>
        <v>44015</v>
      </c>
      <c r="L9" s="68"/>
      <c r="M9" s="68"/>
      <c r="N9" s="68"/>
      <c r="O9" s="68"/>
      <c r="P9" s="68"/>
      <c r="Q9" s="68"/>
      <c r="R9" s="68"/>
      <c r="S9" s="68">
        <f>S10</f>
        <v>44016</v>
      </c>
      <c r="T9" s="68"/>
      <c r="U9" s="68"/>
      <c r="V9" s="68"/>
      <c r="W9" s="68"/>
      <c r="X9" s="68"/>
      <c r="Y9" s="68"/>
      <c r="Z9" s="70"/>
    </row>
    <row r="10" spans="1:30" s="1" customFormat="1" ht="18" x14ac:dyDescent="0.25">
      <c r="A10" s="36">
        <f>$A$1-(WEEKDAY($A$1,1)-(start_day-1))-IF((WEEKDAY($A$1,1)-(start_day-1))&lt;=0,7,0)+1</f>
        <v>44010</v>
      </c>
      <c r="B10" s="37"/>
      <c r="C10" s="36">
        <f>A10+1</f>
        <v>44011</v>
      </c>
      <c r="D10" s="38"/>
      <c r="E10" s="36">
        <f>C10+1</f>
        <v>44012</v>
      </c>
      <c r="F10" s="38"/>
      <c r="G10" s="31">
        <f>E10+1</f>
        <v>44013</v>
      </c>
      <c r="H10" s="32"/>
      <c r="I10" s="31">
        <f>G10+1</f>
        <v>44014</v>
      </c>
      <c r="J10" s="32"/>
      <c r="K10" s="50">
        <f>I10+1</f>
        <v>44015</v>
      </c>
      <c r="L10" s="51"/>
      <c r="M10" s="52"/>
      <c r="N10" s="52"/>
      <c r="O10" s="52"/>
      <c r="P10" s="52"/>
      <c r="Q10" s="52"/>
      <c r="R10" s="53"/>
      <c r="S10" s="50">
        <f>K10+1</f>
        <v>44016</v>
      </c>
      <c r="T10" s="51"/>
      <c r="U10" s="52"/>
      <c r="V10" s="52"/>
      <c r="W10" s="52"/>
      <c r="X10" s="52"/>
      <c r="Y10" s="52"/>
      <c r="Z10" s="53"/>
    </row>
    <row r="11" spans="1:30" s="1" customFormat="1" x14ac:dyDescent="0.25">
      <c r="A11" s="57"/>
      <c r="B11" s="65"/>
      <c r="C11" s="57"/>
      <c r="D11" s="59"/>
      <c r="E11" s="57"/>
      <c r="F11" s="59"/>
      <c r="G11" s="47"/>
      <c r="H11" s="49"/>
      <c r="I11" s="47"/>
      <c r="J11" s="49"/>
      <c r="K11" s="47"/>
      <c r="L11" s="56"/>
      <c r="M11" s="56"/>
      <c r="N11" s="56"/>
      <c r="O11" s="56"/>
      <c r="P11" s="56"/>
      <c r="Q11" s="56"/>
      <c r="R11" s="49"/>
      <c r="S11" s="47"/>
      <c r="T11" s="56"/>
      <c r="U11" s="56"/>
      <c r="V11" s="56"/>
      <c r="W11" s="56"/>
      <c r="X11" s="56"/>
      <c r="Y11" s="56"/>
      <c r="Z11" s="49"/>
      <c r="AA11" s="35"/>
    </row>
    <row r="12" spans="1:30" s="1" customFormat="1" x14ac:dyDescent="0.25">
      <c r="A12" s="57"/>
      <c r="B12" s="65"/>
      <c r="C12" s="57"/>
      <c r="D12" s="59"/>
      <c r="E12" s="57"/>
      <c r="F12" s="59"/>
      <c r="G12" s="47"/>
      <c r="H12" s="49"/>
      <c r="I12" s="47"/>
      <c r="J12" s="49"/>
      <c r="K12" s="47"/>
      <c r="L12" s="56"/>
      <c r="M12" s="56"/>
      <c r="N12" s="56"/>
      <c r="O12" s="56"/>
      <c r="P12" s="56"/>
      <c r="Q12" s="56"/>
      <c r="R12" s="49"/>
      <c r="S12" s="47"/>
      <c r="T12" s="56"/>
      <c r="U12" s="56"/>
      <c r="V12" s="56"/>
      <c r="W12" s="56"/>
      <c r="X12" s="56"/>
      <c r="Y12" s="56"/>
      <c r="Z12" s="49"/>
    </row>
    <row r="13" spans="1:30" s="1" customFormat="1" x14ac:dyDescent="0.25">
      <c r="A13" s="57"/>
      <c r="B13" s="65"/>
      <c r="C13" s="57"/>
      <c r="D13" s="59"/>
      <c r="E13" s="57"/>
      <c r="F13" s="59"/>
      <c r="G13" s="47"/>
      <c r="H13" s="49"/>
      <c r="I13" s="47"/>
      <c r="J13" s="49"/>
      <c r="K13" s="47"/>
      <c r="L13" s="56"/>
      <c r="M13" s="56"/>
      <c r="N13" s="56"/>
      <c r="O13" s="56"/>
      <c r="P13" s="56"/>
      <c r="Q13" s="56"/>
      <c r="R13" s="49"/>
      <c r="S13" s="47"/>
      <c r="T13" s="56"/>
      <c r="U13" s="56"/>
      <c r="V13" s="56"/>
      <c r="W13" s="56"/>
      <c r="X13" s="56"/>
      <c r="Y13" s="56"/>
      <c r="Z13" s="49"/>
    </row>
    <row r="14" spans="1:30" s="1" customFormat="1" x14ac:dyDescent="0.25">
      <c r="A14" s="57"/>
      <c r="B14" s="65"/>
      <c r="C14" s="57"/>
      <c r="D14" s="59"/>
      <c r="E14" s="57"/>
      <c r="F14" s="59"/>
      <c r="G14" s="47"/>
      <c r="H14" s="49"/>
      <c r="I14" s="47"/>
      <c r="J14" s="49"/>
      <c r="K14" s="47"/>
      <c r="L14" s="56"/>
      <c r="M14" s="56"/>
      <c r="N14" s="56"/>
      <c r="O14" s="56"/>
      <c r="P14" s="56"/>
      <c r="Q14" s="56"/>
      <c r="R14" s="49"/>
      <c r="S14" s="47"/>
      <c r="T14" s="56"/>
      <c r="U14" s="56"/>
      <c r="V14" s="56"/>
      <c r="W14" s="56"/>
      <c r="X14" s="56"/>
      <c r="Y14" s="56"/>
      <c r="Z14" s="49"/>
    </row>
    <row r="15" spans="1:30" s="2" customFormat="1" ht="13.2" customHeight="1" x14ac:dyDescent="0.25">
      <c r="A15" s="62"/>
      <c r="B15" s="64"/>
      <c r="C15" s="62"/>
      <c r="D15" s="63"/>
      <c r="E15" s="62"/>
      <c r="F15" s="63"/>
      <c r="G15" s="44"/>
      <c r="H15" s="46"/>
      <c r="I15" s="44"/>
      <c r="J15" s="46"/>
      <c r="K15" s="44"/>
      <c r="L15" s="45"/>
      <c r="M15" s="45"/>
      <c r="N15" s="45"/>
      <c r="O15" s="45"/>
      <c r="P15" s="45"/>
      <c r="Q15" s="45"/>
      <c r="R15" s="46"/>
      <c r="S15" s="44"/>
      <c r="T15" s="45"/>
      <c r="U15" s="45"/>
      <c r="V15" s="45"/>
      <c r="W15" s="45"/>
      <c r="X15" s="45"/>
      <c r="Y15" s="45"/>
      <c r="Z15" s="46"/>
      <c r="AA15" s="1"/>
    </row>
    <row r="16" spans="1:30" s="1" customFormat="1" ht="18" x14ac:dyDescent="0.25">
      <c r="A16" s="31">
        <f>S10+1</f>
        <v>44017</v>
      </c>
      <c r="B16" s="33"/>
      <c r="C16" s="31">
        <f>A16+1</f>
        <v>44018</v>
      </c>
      <c r="D16" s="32"/>
      <c r="E16" s="31">
        <f>C16+1</f>
        <v>44019</v>
      </c>
      <c r="F16" s="32"/>
      <c r="G16" s="31">
        <f>E16+1</f>
        <v>44020</v>
      </c>
      <c r="H16" s="32"/>
      <c r="I16" s="31">
        <f>G16+1</f>
        <v>44021</v>
      </c>
      <c r="J16" s="32"/>
      <c r="K16" s="50">
        <f>I16+1</f>
        <v>44022</v>
      </c>
      <c r="L16" s="51"/>
      <c r="M16" s="52"/>
      <c r="N16" s="52"/>
      <c r="O16" s="52"/>
      <c r="P16" s="52"/>
      <c r="Q16" s="52"/>
      <c r="R16" s="53"/>
      <c r="S16" s="50">
        <f>K16+1</f>
        <v>44023</v>
      </c>
      <c r="T16" s="51"/>
      <c r="U16" s="52"/>
      <c r="V16" s="52"/>
      <c r="W16" s="52"/>
      <c r="X16" s="52"/>
      <c r="Y16" s="52"/>
      <c r="Z16" s="53"/>
    </row>
    <row r="17" spans="1:27" s="1" customFormat="1" x14ac:dyDescent="0.25">
      <c r="A17" s="47"/>
      <c r="B17" s="56"/>
      <c r="C17" s="47"/>
      <c r="D17" s="49"/>
      <c r="E17" s="47"/>
      <c r="F17" s="49"/>
      <c r="G17" s="47"/>
      <c r="H17" s="49"/>
      <c r="I17" s="47"/>
      <c r="J17" s="49"/>
      <c r="K17" s="47"/>
      <c r="L17" s="56"/>
      <c r="M17" s="56"/>
      <c r="N17" s="56"/>
      <c r="O17" s="56"/>
      <c r="P17" s="56"/>
      <c r="Q17" s="56"/>
      <c r="R17" s="49"/>
      <c r="S17" s="47"/>
      <c r="T17" s="56"/>
      <c r="U17" s="56"/>
      <c r="V17" s="56"/>
      <c r="W17" s="56"/>
      <c r="X17" s="56"/>
      <c r="Y17" s="56"/>
      <c r="Z17" s="49"/>
      <c r="AA17" s="35"/>
    </row>
    <row r="18" spans="1:27" s="1" customFormat="1" x14ac:dyDescent="0.25">
      <c r="A18" s="47"/>
      <c r="B18" s="56"/>
      <c r="C18" s="47"/>
      <c r="D18" s="49"/>
      <c r="E18" s="47"/>
      <c r="F18" s="49"/>
      <c r="G18" s="47"/>
      <c r="H18" s="49"/>
      <c r="I18" s="47"/>
      <c r="J18" s="49"/>
      <c r="K18" s="47"/>
      <c r="L18" s="56"/>
      <c r="M18" s="56"/>
      <c r="N18" s="56"/>
      <c r="O18" s="56"/>
      <c r="P18" s="56"/>
      <c r="Q18" s="56"/>
      <c r="R18" s="49"/>
      <c r="S18" s="47"/>
      <c r="T18" s="56"/>
      <c r="U18" s="56"/>
      <c r="V18" s="56"/>
      <c r="W18" s="56"/>
      <c r="X18" s="56"/>
      <c r="Y18" s="56"/>
      <c r="Z18" s="49"/>
    </row>
    <row r="19" spans="1:27" s="1" customFormat="1" x14ac:dyDescent="0.25">
      <c r="A19" s="47"/>
      <c r="B19" s="56"/>
      <c r="C19" s="47"/>
      <c r="D19" s="49"/>
      <c r="E19" s="47"/>
      <c r="F19" s="49"/>
      <c r="G19" s="47"/>
      <c r="H19" s="49"/>
      <c r="I19" s="47"/>
      <c r="J19" s="49"/>
      <c r="K19" s="47"/>
      <c r="L19" s="56"/>
      <c r="M19" s="56"/>
      <c r="N19" s="56"/>
      <c r="O19" s="56"/>
      <c r="P19" s="56"/>
      <c r="Q19" s="56"/>
      <c r="R19" s="49"/>
      <c r="S19" s="47"/>
      <c r="T19" s="56"/>
      <c r="U19" s="56"/>
      <c r="V19" s="56"/>
      <c r="W19" s="56"/>
      <c r="X19" s="56"/>
      <c r="Y19" s="56"/>
      <c r="Z19" s="49"/>
    </row>
    <row r="20" spans="1:27" s="1" customFormat="1" x14ac:dyDescent="0.25">
      <c r="A20" s="47"/>
      <c r="B20" s="56"/>
      <c r="C20" s="47"/>
      <c r="D20" s="49"/>
      <c r="E20" s="47"/>
      <c r="F20" s="49"/>
      <c r="G20" s="47"/>
      <c r="H20" s="49"/>
      <c r="I20" s="47"/>
      <c r="J20" s="49"/>
      <c r="K20" s="47"/>
      <c r="L20" s="56"/>
      <c r="M20" s="56"/>
      <c r="N20" s="56"/>
      <c r="O20" s="56"/>
      <c r="P20" s="56"/>
      <c r="Q20" s="56"/>
      <c r="R20" s="49"/>
      <c r="S20" s="47"/>
      <c r="T20" s="56"/>
      <c r="U20" s="56"/>
      <c r="V20" s="56"/>
      <c r="W20" s="56"/>
      <c r="X20" s="56"/>
      <c r="Y20" s="56"/>
      <c r="Z20" s="49"/>
    </row>
    <row r="21" spans="1:27" s="2" customFormat="1" ht="13.2" customHeight="1" x14ac:dyDescent="0.25">
      <c r="A21" s="44"/>
      <c r="B21" s="45"/>
      <c r="C21" s="44"/>
      <c r="D21" s="46"/>
      <c r="E21" s="44"/>
      <c r="F21" s="46"/>
      <c r="G21" s="44"/>
      <c r="H21" s="46"/>
      <c r="I21" s="44"/>
      <c r="J21" s="46"/>
      <c r="K21" s="44"/>
      <c r="L21" s="45"/>
      <c r="M21" s="45"/>
      <c r="N21" s="45"/>
      <c r="O21" s="45"/>
      <c r="P21" s="45"/>
      <c r="Q21" s="45"/>
      <c r="R21" s="46"/>
      <c r="S21" s="44"/>
      <c r="T21" s="45"/>
      <c r="U21" s="45"/>
      <c r="V21" s="45"/>
      <c r="W21" s="45"/>
      <c r="X21" s="45"/>
      <c r="Y21" s="45"/>
      <c r="Z21" s="46"/>
      <c r="AA21" s="1"/>
    </row>
    <row r="22" spans="1:27" s="1" customFormat="1" ht="18" x14ac:dyDescent="0.25">
      <c r="A22" s="31">
        <f>S16+1</f>
        <v>44024</v>
      </c>
      <c r="B22" s="33"/>
      <c r="C22" s="31">
        <f>A22+1</f>
        <v>44025</v>
      </c>
      <c r="D22" s="32"/>
      <c r="E22" s="31">
        <f>C22+1</f>
        <v>44026</v>
      </c>
      <c r="F22" s="32"/>
      <c r="G22" s="29">
        <f>E22+1</f>
        <v>44027</v>
      </c>
      <c r="H22" s="30"/>
      <c r="I22" s="39">
        <f>G22+1</f>
        <v>44028</v>
      </c>
      <c r="J22" s="41"/>
      <c r="K22" s="54">
        <f>I22+1</f>
        <v>44029</v>
      </c>
      <c r="L22" s="55"/>
      <c r="M22" s="60"/>
      <c r="N22" s="60"/>
      <c r="O22" s="60"/>
      <c r="P22" s="60"/>
      <c r="Q22" s="60"/>
      <c r="R22" s="61"/>
      <c r="S22" s="54">
        <f>K22+1</f>
        <v>44030</v>
      </c>
      <c r="T22" s="55"/>
      <c r="U22" s="60"/>
      <c r="V22" s="60"/>
      <c r="W22" s="60"/>
      <c r="X22" s="60"/>
      <c r="Y22" s="60"/>
      <c r="Z22" s="61"/>
    </row>
    <row r="23" spans="1:27" s="1" customFormat="1" x14ac:dyDescent="0.25">
      <c r="A23" s="47"/>
      <c r="B23" s="56"/>
      <c r="C23" s="47"/>
      <c r="D23" s="49"/>
      <c r="E23" s="47"/>
      <c r="F23" s="49"/>
      <c r="G23" s="47"/>
      <c r="H23" s="49"/>
      <c r="I23" s="57"/>
      <c r="J23" s="59"/>
      <c r="K23" s="57"/>
      <c r="L23" s="65"/>
      <c r="M23" s="65"/>
      <c r="N23" s="65"/>
      <c r="O23" s="65"/>
      <c r="P23" s="65"/>
      <c r="Q23" s="65"/>
      <c r="R23" s="59"/>
      <c r="S23" s="57"/>
      <c r="T23" s="65"/>
      <c r="U23" s="65"/>
      <c r="V23" s="65"/>
      <c r="W23" s="65"/>
      <c r="X23" s="65"/>
      <c r="Y23" s="65"/>
      <c r="Z23" s="59"/>
      <c r="AA23" s="35"/>
    </row>
    <row r="24" spans="1:27" s="1" customFormat="1" x14ac:dyDescent="0.25">
      <c r="A24" s="47"/>
      <c r="B24" s="56"/>
      <c r="C24" s="47"/>
      <c r="D24" s="49"/>
      <c r="E24" s="47"/>
      <c r="F24" s="49"/>
      <c r="G24" s="47"/>
      <c r="H24" s="49"/>
      <c r="I24" s="57"/>
      <c r="J24" s="59"/>
      <c r="K24" s="57"/>
      <c r="L24" s="65"/>
      <c r="M24" s="65"/>
      <c r="N24" s="65"/>
      <c r="O24" s="65"/>
      <c r="P24" s="65"/>
      <c r="Q24" s="65"/>
      <c r="R24" s="59"/>
      <c r="S24" s="57"/>
      <c r="T24" s="65"/>
      <c r="U24" s="65"/>
      <c r="V24" s="65"/>
      <c r="W24" s="65"/>
      <c r="X24" s="65"/>
      <c r="Y24" s="65"/>
      <c r="Z24" s="59"/>
    </row>
    <row r="25" spans="1:27" s="1" customFormat="1" x14ac:dyDescent="0.25">
      <c r="A25" s="47"/>
      <c r="B25" s="56"/>
      <c r="C25" s="47"/>
      <c r="D25" s="49"/>
      <c r="E25" s="47"/>
      <c r="F25" s="49"/>
      <c r="G25" s="47"/>
      <c r="H25" s="49"/>
      <c r="I25" s="57"/>
      <c r="J25" s="59"/>
      <c r="K25" s="57"/>
      <c r="L25" s="65"/>
      <c r="M25" s="65"/>
      <c r="N25" s="65"/>
      <c r="O25" s="65"/>
      <c r="P25" s="65"/>
      <c r="Q25" s="65"/>
      <c r="R25" s="59"/>
      <c r="S25" s="57"/>
      <c r="T25" s="65"/>
      <c r="U25" s="65"/>
      <c r="V25" s="65"/>
      <c r="W25" s="65"/>
      <c r="X25" s="65"/>
      <c r="Y25" s="65"/>
      <c r="Z25" s="59"/>
    </row>
    <row r="26" spans="1:27" s="1" customFormat="1" x14ac:dyDescent="0.25">
      <c r="A26" s="47"/>
      <c r="B26" s="56"/>
      <c r="C26" s="47"/>
      <c r="D26" s="49"/>
      <c r="E26" s="47"/>
      <c r="F26" s="49"/>
      <c r="G26" s="47"/>
      <c r="H26" s="49"/>
      <c r="I26" s="57"/>
      <c r="J26" s="59"/>
      <c r="K26" s="57"/>
      <c r="L26" s="65"/>
      <c r="M26" s="65"/>
      <c r="N26" s="65"/>
      <c r="O26" s="65"/>
      <c r="P26" s="65"/>
      <c r="Q26" s="65"/>
      <c r="R26" s="59"/>
      <c r="S26" s="57"/>
      <c r="T26" s="65"/>
      <c r="U26" s="65"/>
      <c r="V26" s="65"/>
      <c r="W26" s="65"/>
      <c r="X26" s="65"/>
      <c r="Y26" s="65"/>
      <c r="Z26" s="59"/>
    </row>
    <row r="27" spans="1:27" s="2" customFormat="1" x14ac:dyDescent="0.25">
      <c r="A27" s="44"/>
      <c r="B27" s="45"/>
      <c r="C27" s="44"/>
      <c r="D27" s="46"/>
      <c r="E27" s="44"/>
      <c r="F27" s="46"/>
      <c r="G27" s="44"/>
      <c r="H27" s="46"/>
      <c r="I27" s="62"/>
      <c r="J27" s="63"/>
      <c r="K27" s="62"/>
      <c r="L27" s="64"/>
      <c r="M27" s="64"/>
      <c r="N27" s="64"/>
      <c r="O27" s="64"/>
      <c r="P27" s="64"/>
      <c r="Q27" s="64"/>
      <c r="R27" s="63"/>
      <c r="S27" s="62"/>
      <c r="T27" s="64"/>
      <c r="U27" s="64"/>
      <c r="V27" s="64"/>
      <c r="W27" s="64"/>
      <c r="X27" s="64"/>
      <c r="Y27" s="64"/>
      <c r="Z27" s="63"/>
      <c r="AA27" s="1"/>
    </row>
    <row r="28" spans="1:27" s="1" customFormat="1" ht="18" x14ac:dyDescent="0.25">
      <c r="A28" s="39">
        <f>S22+1</f>
        <v>44031</v>
      </c>
      <c r="B28" s="40"/>
      <c r="C28" s="39">
        <f>A28+1</f>
        <v>44032</v>
      </c>
      <c r="D28" s="41"/>
      <c r="E28" s="39">
        <f>C28+1</f>
        <v>44033</v>
      </c>
      <c r="F28" s="41"/>
      <c r="G28" s="39">
        <f>E28+1</f>
        <v>44034</v>
      </c>
      <c r="H28" s="41"/>
      <c r="I28" s="39">
        <f>G28+1</f>
        <v>44035</v>
      </c>
      <c r="J28" s="41"/>
      <c r="K28" s="54">
        <f>I28+1</f>
        <v>44036</v>
      </c>
      <c r="L28" s="55"/>
      <c r="M28" s="60"/>
      <c r="N28" s="60"/>
      <c r="O28" s="60"/>
      <c r="P28" s="60"/>
      <c r="Q28" s="60"/>
      <c r="R28" s="61"/>
      <c r="S28" s="54">
        <f>K28+1</f>
        <v>44037</v>
      </c>
      <c r="T28" s="55"/>
      <c r="U28" s="60"/>
      <c r="V28" s="60"/>
      <c r="W28" s="60"/>
      <c r="X28" s="60"/>
      <c r="Y28" s="60"/>
      <c r="Z28" s="61"/>
    </row>
    <row r="29" spans="1:27" s="1" customFormat="1" x14ac:dyDescent="0.25">
      <c r="A29" s="57"/>
      <c r="B29" s="65"/>
      <c r="C29" s="57"/>
      <c r="D29" s="59"/>
      <c r="E29" s="57"/>
      <c r="F29" s="59"/>
      <c r="G29" s="57"/>
      <c r="H29" s="59"/>
      <c r="I29" s="57"/>
      <c r="J29" s="59"/>
      <c r="K29" s="57"/>
      <c r="L29" s="65"/>
      <c r="M29" s="65"/>
      <c r="N29" s="65"/>
      <c r="O29" s="65"/>
      <c r="P29" s="65"/>
      <c r="Q29" s="65"/>
      <c r="R29" s="59"/>
      <c r="S29" s="57"/>
      <c r="T29" s="65"/>
      <c r="U29" s="65"/>
      <c r="V29" s="65"/>
      <c r="W29" s="65"/>
      <c r="X29" s="65"/>
      <c r="Y29" s="65"/>
      <c r="Z29" s="59"/>
      <c r="AA29" s="35"/>
    </row>
    <row r="30" spans="1:27" s="1" customFormat="1" x14ac:dyDescent="0.25">
      <c r="A30" s="57"/>
      <c r="B30" s="65"/>
      <c r="C30" s="57"/>
      <c r="D30" s="59"/>
      <c r="E30" s="57"/>
      <c r="F30" s="59"/>
      <c r="G30" s="57"/>
      <c r="H30" s="59"/>
      <c r="I30" s="57"/>
      <c r="J30" s="59"/>
      <c r="K30" s="57"/>
      <c r="L30" s="65"/>
      <c r="M30" s="65"/>
      <c r="N30" s="65"/>
      <c r="O30" s="65"/>
      <c r="P30" s="65"/>
      <c r="Q30" s="65"/>
      <c r="R30" s="59"/>
      <c r="S30" s="57"/>
      <c r="T30" s="65"/>
      <c r="U30" s="65"/>
      <c r="V30" s="65"/>
      <c r="W30" s="65"/>
      <c r="X30" s="65"/>
      <c r="Y30" s="65"/>
      <c r="Z30" s="59"/>
    </row>
    <row r="31" spans="1:27" s="1" customFormat="1" x14ac:dyDescent="0.25">
      <c r="A31" s="42"/>
      <c r="B31" s="43"/>
      <c r="C31" s="57"/>
      <c r="D31" s="59"/>
      <c r="E31" s="57"/>
      <c r="F31" s="59"/>
      <c r="G31" s="57"/>
      <c r="H31" s="59"/>
      <c r="I31" s="57"/>
      <c r="J31" s="59"/>
      <c r="K31" s="57"/>
      <c r="L31" s="65"/>
      <c r="M31" s="65"/>
      <c r="N31" s="65"/>
      <c r="O31" s="65"/>
      <c r="P31" s="65"/>
      <c r="Q31" s="65"/>
      <c r="R31" s="59"/>
      <c r="S31" s="57"/>
      <c r="T31" s="65"/>
      <c r="U31" s="65"/>
      <c r="V31" s="65"/>
      <c r="W31" s="65"/>
      <c r="X31" s="65"/>
      <c r="Y31" s="65"/>
      <c r="Z31" s="59"/>
    </row>
    <row r="32" spans="1:27" s="1" customFormat="1" x14ac:dyDescent="0.25">
      <c r="A32" s="57"/>
      <c r="B32" s="65"/>
      <c r="C32" s="57"/>
      <c r="D32" s="59"/>
      <c r="E32" s="57"/>
      <c r="F32" s="59"/>
      <c r="G32" s="57"/>
      <c r="H32" s="59"/>
      <c r="I32" s="57"/>
      <c r="J32" s="59"/>
      <c r="K32" s="57"/>
      <c r="L32" s="65"/>
      <c r="M32" s="65"/>
      <c r="N32" s="65"/>
      <c r="O32" s="65"/>
      <c r="P32" s="65"/>
      <c r="Q32" s="65"/>
      <c r="R32" s="59"/>
      <c r="S32" s="57"/>
      <c r="T32" s="65"/>
      <c r="U32" s="65"/>
      <c r="V32" s="65"/>
      <c r="W32" s="65"/>
      <c r="X32" s="65"/>
      <c r="Y32" s="65"/>
      <c r="Z32" s="59"/>
    </row>
    <row r="33" spans="1:27" s="2" customFormat="1" x14ac:dyDescent="0.25">
      <c r="A33" s="62"/>
      <c r="B33" s="64"/>
      <c r="C33" s="62"/>
      <c r="D33" s="63"/>
      <c r="E33" s="62"/>
      <c r="F33" s="63"/>
      <c r="G33" s="62"/>
      <c r="H33" s="63"/>
      <c r="I33" s="62"/>
      <c r="J33" s="63"/>
      <c r="K33" s="62"/>
      <c r="L33" s="64"/>
      <c r="M33" s="64"/>
      <c r="N33" s="64"/>
      <c r="O33" s="64"/>
      <c r="P33" s="64"/>
      <c r="Q33" s="64"/>
      <c r="R33" s="63"/>
      <c r="S33" s="62"/>
      <c r="T33" s="64"/>
      <c r="U33" s="64"/>
      <c r="V33" s="64"/>
      <c r="W33" s="64"/>
      <c r="X33" s="64"/>
      <c r="Y33" s="64"/>
      <c r="Z33" s="63"/>
      <c r="AA33" s="1"/>
    </row>
    <row r="34" spans="1:27" s="1" customFormat="1" ht="18" x14ac:dyDescent="0.25">
      <c r="A34" s="39">
        <f>S28+1</f>
        <v>44038</v>
      </c>
      <c r="B34" s="40"/>
      <c r="C34" s="39">
        <f>A34+1</f>
        <v>44039</v>
      </c>
      <c r="D34" s="41"/>
      <c r="E34" s="39">
        <f>C34+1</f>
        <v>44040</v>
      </c>
      <c r="F34" s="41"/>
      <c r="G34" s="39">
        <f>E34+1</f>
        <v>44041</v>
      </c>
      <c r="H34" s="41"/>
      <c r="I34" s="36">
        <f>G34+1</f>
        <v>44042</v>
      </c>
      <c r="J34" s="38"/>
      <c r="K34" s="54">
        <f>I34+1</f>
        <v>44043</v>
      </c>
      <c r="L34" s="55"/>
      <c r="M34" s="60"/>
      <c r="N34" s="60"/>
      <c r="O34" s="60"/>
      <c r="P34" s="60"/>
      <c r="Q34" s="60"/>
      <c r="R34" s="61"/>
      <c r="S34" s="50">
        <f>K34+1</f>
        <v>44044</v>
      </c>
      <c r="T34" s="51"/>
      <c r="U34" s="52"/>
      <c r="V34" s="52"/>
      <c r="W34" s="52"/>
      <c r="X34" s="52"/>
      <c r="Y34" s="52"/>
      <c r="Z34" s="53"/>
    </row>
    <row r="35" spans="1:27" s="1" customFormat="1" x14ac:dyDescent="0.25">
      <c r="A35" s="57"/>
      <c r="B35" s="65"/>
      <c r="C35" s="57"/>
      <c r="D35" s="59"/>
      <c r="E35" s="57"/>
      <c r="F35" s="59"/>
      <c r="G35" s="57"/>
      <c r="H35" s="59"/>
      <c r="I35" s="57"/>
      <c r="J35" s="59"/>
      <c r="K35" s="57"/>
      <c r="L35" s="65"/>
      <c r="M35" s="65"/>
      <c r="N35" s="65"/>
      <c r="O35" s="65"/>
      <c r="P35" s="65"/>
      <c r="Q35" s="65"/>
      <c r="R35" s="59"/>
      <c r="S35" s="47"/>
      <c r="T35" s="56"/>
      <c r="U35" s="56"/>
      <c r="V35" s="56"/>
      <c r="W35" s="56"/>
      <c r="X35" s="56"/>
      <c r="Y35" s="56"/>
      <c r="Z35" s="49"/>
      <c r="AA35" s="35"/>
    </row>
    <row r="36" spans="1:27" s="1" customFormat="1" x14ac:dyDescent="0.25">
      <c r="A36" s="57"/>
      <c r="B36" s="65"/>
      <c r="C36" s="57"/>
      <c r="D36" s="59"/>
      <c r="E36" s="57"/>
      <c r="F36" s="59"/>
      <c r="G36" s="57"/>
      <c r="H36" s="59"/>
      <c r="I36" s="57"/>
      <c r="J36" s="59"/>
      <c r="K36" s="57"/>
      <c r="L36" s="65"/>
      <c r="M36" s="65"/>
      <c r="N36" s="65"/>
      <c r="O36" s="65"/>
      <c r="P36" s="65"/>
      <c r="Q36" s="65"/>
      <c r="R36" s="59"/>
      <c r="S36" s="47"/>
      <c r="T36" s="56"/>
      <c r="U36" s="56"/>
      <c r="V36" s="56"/>
      <c r="W36" s="56"/>
      <c r="X36" s="56"/>
      <c r="Y36" s="56"/>
      <c r="Z36" s="49"/>
    </row>
    <row r="37" spans="1:27" s="1" customFormat="1" x14ac:dyDescent="0.25">
      <c r="A37" s="57"/>
      <c r="B37" s="65"/>
      <c r="C37" s="57"/>
      <c r="D37" s="59"/>
      <c r="E37" s="57"/>
      <c r="F37" s="59"/>
      <c r="G37" s="57"/>
      <c r="H37" s="59"/>
      <c r="I37" s="57"/>
      <c r="J37" s="59"/>
      <c r="K37" s="57"/>
      <c r="L37" s="65"/>
      <c r="M37" s="65"/>
      <c r="N37" s="65"/>
      <c r="O37" s="65"/>
      <c r="P37" s="65"/>
      <c r="Q37" s="65"/>
      <c r="R37" s="59"/>
      <c r="S37" s="47"/>
      <c r="T37" s="56"/>
      <c r="U37" s="56"/>
      <c r="V37" s="56"/>
      <c r="W37" s="56"/>
      <c r="X37" s="56"/>
      <c r="Y37" s="56"/>
      <c r="Z37" s="49"/>
    </row>
    <row r="38" spans="1:27" s="1" customFormat="1" x14ac:dyDescent="0.25">
      <c r="A38" s="57"/>
      <c r="B38" s="65"/>
      <c r="C38" s="57"/>
      <c r="D38" s="59"/>
      <c r="E38" s="57"/>
      <c r="F38" s="59"/>
      <c r="G38" s="57"/>
      <c r="H38" s="59"/>
      <c r="I38" s="57"/>
      <c r="J38" s="59"/>
      <c r="K38" s="57"/>
      <c r="L38" s="65"/>
      <c r="M38" s="65"/>
      <c r="N38" s="65"/>
      <c r="O38" s="65"/>
      <c r="P38" s="65"/>
      <c r="Q38" s="65"/>
      <c r="R38" s="59"/>
      <c r="S38" s="47"/>
      <c r="T38" s="56"/>
      <c r="U38" s="56"/>
      <c r="V38" s="56"/>
      <c r="W38" s="56"/>
      <c r="X38" s="56"/>
      <c r="Y38" s="56"/>
      <c r="Z38" s="49"/>
    </row>
    <row r="39" spans="1:27" s="2" customFormat="1" x14ac:dyDescent="0.25">
      <c r="A39" s="62"/>
      <c r="B39" s="64"/>
      <c r="C39" s="62"/>
      <c r="D39" s="63"/>
      <c r="E39" s="62"/>
      <c r="F39" s="63"/>
      <c r="G39" s="62"/>
      <c r="H39" s="63"/>
      <c r="I39" s="62"/>
      <c r="J39" s="63"/>
      <c r="K39" s="62"/>
      <c r="L39" s="64"/>
      <c r="M39" s="64"/>
      <c r="N39" s="64"/>
      <c r="O39" s="64"/>
      <c r="P39" s="64"/>
      <c r="Q39" s="64"/>
      <c r="R39" s="63"/>
      <c r="S39" s="44"/>
      <c r="T39" s="45"/>
      <c r="U39" s="45"/>
      <c r="V39" s="45"/>
      <c r="W39" s="45"/>
      <c r="X39" s="45"/>
      <c r="Y39" s="45"/>
      <c r="Z39" s="46"/>
      <c r="AA39" s="1"/>
    </row>
    <row r="40" spans="1:27" ht="18" x14ac:dyDescent="0.3">
      <c r="A40" s="31">
        <f>S34+1</f>
        <v>44045</v>
      </c>
      <c r="B40" s="33"/>
      <c r="C40" s="31">
        <f>A40+1</f>
        <v>44046</v>
      </c>
      <c r="D40" s="32"/>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7"/>
      <c r="B41" s="56"/>
      <c r="C41" s="47"/>
      <c r="D41" s="49"/>
      <c r="E41" s="14"/>
      <c r="F41" s="6"/>
      <c r="G41" s="6"/>
      <c r="H41" s="6"/>
      <c r="I41" s="6"/>
      <c r="J41" s="6"/>
      <c r="K41" s="6"/>
      <c r="L41" s="6"/>
      <c r="M41" s="6"/>
      <c r="N41" s="6"/>
      <c r="O41" s="6"/>
      <c r="P41" s="6"/>
      <c r="Q41" s="6"/>
      <c r="R41" s="6"/>
      <c r="S41" s="6"/>
      <c r="T41" s="6"/>
      <c r="U41" s="6"/>
      <c r="V41" s="6"/>
      <c r="W41" s="6"/>
      <c r="X41" s="6"/>
      <c r="Y41" s="6"/>
      <c r="Z41" s="8"/>
    </row>
    <row r="42" spans="1:27" x14ac:dyDescent="0.25">
      <c r="A42" s="47"/>
      <c r="B42" s="56"/>
      <c r="C42" s="47"/>
      <c r="D42" s="49"/>
      <c r="E42" s="14"/>
      <c r="F42" s="6"/>
      <c r="G42" s="6"/>
      <c r="H42" s="6"/>
      <c r="I42" s="6"/>
      <c r="J42" s="6"/>
      <c r="K42" s="6"/>
      <c r="L42" s="6"/>
      <c r="M42" s="6"/>
      <c r="N42" s="6"/>
      <c r="O42" s="6"/>
      <c r="P42" s="6"/>
      <c r="Q42" s="6"/>
      <c r="R42" s="6"/>
      <c r="S42" s="6"/>
      <c r="T42" s="6"/>
      <c r="U42" s="6"/>
      <c r="V42" s="6"/>
      <c r="W42" s="6"/>
      <c r="X42" s="6"/>
      <c r="Y42" s="6"/>
      <c r="Z42" s="7"/>
    </row>
    <row r="43" spans="1:27" x14ac:dyDescent="0.25">
      <c r="A43" s="47"/>
      <c r="B43" s="56"/>
      <c r="C43" s="47"/>
      <c r="D43" s="49"/>
      <c r="E43" s="14"/>
      <c r="F43" s="6"/>
      <c r="G43" s="6"/>
      <c r="H43" s="6"/>
      <c r="I43" s="6"/>
      <c r="J43" s="6"/>
      <c r="K43" s="6"/>
      <c r="L43" s="6"/>
      <c r="M43" s="6"/>
      <c r="N43" s="6"/>
      <c r="O43" s="6"/>
      <c r="P43" s="6"/>
      <c r="Q43" s="6"/>
      <c r="R43" s="6"/>
      <c r="S43" s="6"/>
      <c r="T43" s="6"/>
      <c r="U43" s="6"/>
      <c r="V43" s="6"/>
      <c r="W43" s="6"/>
      <c r="X43" s="6"/>
      <c r="Y43" s="6"/>
      <c r="Z43" s="7"/>
    </row>
    <row r="44" spans="1:27" x14ac:dyDescent="0.25">
      <c r="A44" s="47"/>
      <c r="B44" s="56"/>
      <c r="C44" s="47"/>
      <c r="D44" s="49"/>
      <c r="E44" s="14"/>
      <c r="F44" s="6"/>
      <c r="G44" s="6"/>
      <c r="H44" s="6"/>
      <c r="I44" s="6"/>
      <c r="J44" s="6"/>
      <c r="K44" s="73"/>
      <c r="L44" s="73"/>
      <c r="M44" s="73"/>
      <c r="N44" s="73"/>
      <c r="O44" s="73"/>
      <c r="P44" s="73"/>
      <c r="Q44" s="73"/>
      <c r="R44" s="73"/>
      <c r="S44" s="73"/>
      <c r="T44" s="73"/>
      <c r="U44" s="73"/>
      <c r="V44" s="73"/>
      <c r="W44" s="73"/>
      <c r="X44" s="73"/>
      <c r="Y44" s="73"/>
      <c r="Z44" s="74"/>
    </row>
    <row r="45" spans="1:27" s="1" customFormat="1" x14ac:dyDescent="0.25">
      <c r="A45" s="44"/>
      <c r="B45" s="45"/>
      <c r="C45" s="44"/>
      <c r="D45" s="46"/>
      <c r="E45" s="15"/>
      <c r="F45" s="16"/>
      <c r="G45" s="16"/>
      <c r="H45" s="16"/>
      <c r="I45" s="16"/>
      <c r="J45" s="16"/>
      <c r="K45" s="71"/>
      <c r="L45" s="71"/>
      <c r="M45" s="71"/>
      <c r="N45" s="71"/>
      <c r="O45" s="71"/>
      <c r="P45" s="71"/>
      <c r="Q45" s="71"/>
      <c r="R45" s="71"/>
      <c r="S45" s="71"/>
      <c r="T45" s="71"/>
      <c r="U45" s="71"/>
      <c r="V45" s="71"/>
      <c r="W45" s="71"/>
      <c r="X45" s="71"/>
      <c r="Y45" s="71"/>
      <c r="Z45" s="72"/>
    </row>
  </sheetData>
  <mergeCells count="216">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B45"/>
  <sheetViews>
    <sheetView showGridLines="0" workbookViewId="0">
      <pane ySplit="9" topLeftCell="A10" activePane="bottomLeft" state="frozen"/>
      <selection pane="bottomLeft" activeCell="AF41" sqref="AF41"/>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8" s="3" customFormat="1" ht="15" customHeight="1" x14ac:dyDescent="0.2">
      <c r="A1" s="66">
        <f>DATE('January 2020'!AD18,'January 2020'!AD20+7,1)</f>
        <v>44044</v>
      </c>
      <c r="B1" s="66"/>
      <c r="C1" s="66"/>
      <c r="D1" s="66"/>
      <c r="E1" s="66"/>
      <c r="F1" s="66"/>
      <c r="G1" s="66"/>
      <c r="H1" s="66"/>
      <c r="I1" s="11"/>
      <c r="J1" s="11"/>
      <c r="K1" s="69">
        <f>DATE(YEAR(A1),MONTH(A1)-1,1)</f>
        <v>44013</v>
      </c>
      <c r="L1" s="69"/>
      <c r="M1" s="69"/>
      <c r="N1" s="69"/>
      <c r="O1" s="69"/>
      <c r="P1" s="69"/>
      <c r="Q1" s="69"/>
      <c r="S1" s="69">
        <f>DATE(YEAR(A1),MONTH(A1)+1,1)</f>
        <v>44075</v>
      </c>
      <c r="T1" s="69"/>
      <c r="U1" s="69"/>
      <c r="V1" s="69"/>
      <c r="W1" s="69"/>
      <c r="X1" s="69"/>
      <c r="Y1" s="69"/>
    </row>
    <row r="2" spans="1:28"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8"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f t="shared" si="0"/>
        <v>44013</v>
      </c>
      <c r="O3" s="18">
        <f t="shared" si="0"/>
        <v>44014</v>
      </c>
      <c r="P3" s="18">
        <f t="shared" si="0"/>
        <v>44015</v>
      </c>
      <c r="Q3" s="18">
        <f t="shared" si="0"/>
        <v>44016</v>
      </c>
      <c r="R3" s="3"/>
      <c r="S3" s="18" t="str">
        <f t="shared" ref="S3:Y8" si="1">IF(MONTH($S$1)&lt;&gt;MONTH($S$1-(WEEKDAY($S$1,1)-(start_day-1))-IF((WEEKDAY($S$1,1)-(start_day-1))&lt;=0,7,0)+(ROW(S3)-ROW($S$3))*7+(COLUMN(S3)-COLUMN($S$3)+1)),"",$S$1-(WEEKDAY($S$1,1)-(start_day-1))-IF((WEEKDAY($S$1,1)-(start_day-1))&lt;=0,7,0)+(ROW(S3)-ROW($S$3))*7+(COLUMN(S3)-COLUMN($S$3)+1))</f>
        <v/>
      </c>
      <c r="T3" s="18" t="str">
        <f t="shared" si="1"/>
        <v/>
      </c>
      <c r="U3" s="18">
        <f t="shared" si="1"/>
        <v>44075</v>
      </c>
      <c r="V3" s="18">
        <f t="shared" si="1"/>
        <v>44076</v>
      </c>
      <c r="W3" s="18">
        <f t="shared" si="1"/>
        <v>44077</v>
      </c>
      <c r="X3" s="18">
        <f t="shared" si="1"/>
        <v>44078</v>
      </c>
      <c r="Y3" s="18">
        <f t="shared" si="1"/>
        <v>44079</v>
      </c>
    </row>
    <row r="4" spans="1:28" s="4" customFormat="1" ht="9" customHeight="1" x14ac:dyDescent="0.2">
      <c r="A4" s="66"/>
      <c r="B4" s="66"/>
      <c r="C4" s="66"/>
      <c r="D4" s="66"/>
      <c r="E4" s="66"/>
      <c r="F4" s="66"/>
      <c r="G4" s="66"/>
      <c r="H4" s="66"/>
      <c r="I4" s="11"/>
      <c r="J4" s="11"/>
      <c r="K4" s="18">
        <f t="shared" si="0"/>
        <v>44017</v>
      </c>
      <c r="L4" s="18">
        <f t="shared" si="0"/>
        <v>44018</v>
      </c>
      <c r="M4" s="18">
        <f t="shared" si="0"/>
        <v>44019</v>
      </c>
      <c r="N4" s="18">
        <f t="shared" si="0"/>
        <v>44020</v>
      </c>
      <c r="O4" s="18">
        <f t="shared" si="0"/>
        <v>44021</v>
      </c>
      <c r="P4" s="18">
        <f t="shared" si="0"/>
        <v>44022</v>
      </c>
      <c r="Q4" s="18">
        <f t="shared" si="0"/>
        <v>44023</v>
      </c>
      <c r="R4" s="3"/>
      <c r="S4" s="18">
        <f t="shared" si="1"/>
        <v>44080</v>
      </c>
      <c r="T4" s="18">
        <f t="shared" si="1"/>
        <v>44081</v>
      </c>
      <c r="U4" s="18">
        <f t="shared" si="1"/>
        <v>44082</v>
      </c>
      <c r="V4" s="18">
        <f t="shared" si="1"/>
        <v>44083</v>
      </c>
      <c r="W4" s="18">
        <f t="shared" si="1"/>
        <v>44084</v>
      </c>
      <c r="X4" s="18">
        <f t="shared" si="1"/>
        <v>44085</v>
      </c>
      <c r="Y4" s="18">
        <f t="shared" si="1"/>
        <v>44086</v>
      </c>
    </row>
    <row r="5" spans="1:28" s="4" customFormat="1" ht="9" customHeight="1" x14ac:dyDescent="0.2">
      <c r="A5" s="66"/>
      <c r="B5" s="66"/>
      <c r="C5" s="66"/>
      <c r="D5" s="66"/>
      <c r="E5" s="66"/>
      <c r="F5" s="66"/>
      <c r="G5" s="66"/>
      <c r="H5" s="66"/>
      <c r="I5" s="11"/>
      <c r="J5" s="11"/>
      <c r="K5" s="18">
        <f t="shared" si="0"/>
        <v>44024</v>
      </c>
      <c r="L5" s="18">
        <f t="shared" si="0"/>
        <v>44025</v>
      </c>
      <c r="M5" s="18">
        <f t="shared" si="0"/>
        <v>44026</v>
      </c>
      <c r="N5" s="18">
        <f t="shared" si="0"/>
        <v>44027</v>
      </c>
      <c r="O5" s="18">
        <f t="shared" si="0"/>
        <v>44028</v>
      </c>
      <c r="P5" s="18">
        <f t="shared" si="0"/>
        <v>44029</v>
      </c>
      <c r="Q5" s="18">
        <f t="shared" si="0"/>
        <v>44030</v>
      </c>
      <c r="R5" s="3"/>
      <c r="S5" s="18">
        <f t="shared" si="1"/>
        <v>44087</v>
      </c>
      <c r="T5" s="18">
        <f t="shared" si="1"/>
        <v>44088</v>
      </c>
      <c r="U5" s="18">
        <f t="shared" si="1"/>
        <v>44089</v>
      </c>
      <c r="V5" s="18">
        <f t="shared" si="1"/>
        <v>44090</v>
      </c>
      <c r="W5" s="18">
        <f t="shared" si="1"/>
        <v>44091</v>
      </c>
      <c r="X5" s="18">
        <f t="shared" si="1"/>
        <v>44092</v>
      </c>
      <c r="Y5" s="18">
        <f t="shared" si="1"/>
        <v>44093</v>
      </c>
    </row>
    <row r="6" spans="1:28" s="4" customFormat="1" ht="15" customHeight="1" x14ac:dyDescent="0.2">
      <c r="A6" s="66"/>
      <c r="B6" s="66"/>
      <c r="C6" s="66"/>
      <c r="D6" s="66"/>
      <c r="E6" s="66"/>
      <c r="F6" s="66"/>
      <c r="G6" s="66"/>
      <c r="H6" s="66"/>
      <c r="I6" s="11"/>
      <c r="J6" s="11"/>
      <c r="K6" s="18">
        <f t="shared" si="0"/>
        <v>44031</v>
      </c>
      <c r="L6" s="18">
        <f t="shared" si="0"/>
        <v>44032</v>
      </c>
      <c r="M6" s="18">
        <f t="shared" si="0"/>
        <v>44033</v>
      </c>
      <c r="N6" s="18">
        <f t="shared" si="0"/>
        <v>44034</v>
      </c>
      <c r="O6" s="18">
        <f t="shared" si="0"/>
        <v>44035</v>
      </c>
      <c r="P6" s="18">
        <f t="shared" si="0"/>
        <v>44036</v>
      </c>
      <c r="Q6" s="18">
        <f t="shared" si="0"/>
        <v>44037</v>
      </c>
      <c r="R6" s="3"/>
      <c r="S6" s="18">
        <f t="shared" si="1"/>
        <v>44094</v>
      </c>
      <c r="T6" s="18">
        <f t="shared" si="1"/>
        <v>44095</v>
      </c>
      <c r="U6" s="18">
        <f t="shared" si="1"/>
        <v>44096</v>
      </c>
      <c r="V6" s="18">
        <f t="shared" si="1"/>
        <v>44097</v>
      </c>
      <c r="W6" s="18">
        <f t="shared" si="1"/>
        <v>44098</v>
      </c>
      <c r="X6" s="18">
        <f t="shared" si="1"/>
        <v>44099</v>
      </c>
      <c r="Y6" s="18">
        <f t="shared" si="1"/>
        <v>44100</v>
      </c>
      <c r="AA6" s="1"/>
      <c r="AB6" s="1"/>
    </row>
    <row r="7" spans="1:28" s="4" customFormat="1" ht="9" customHeight="1" x14ac:dyDescent="0.2">
      <c r="A7" s="66"/>
      <c r="B7" s="66"/>
      <c r="C7" s="66"/>
      <c r="D7" s="66"/>
      <c r="E7" s="66"/>
      <c r="F7" s="66"/>
      <c r="G7" s="66"/>
      <c r="H7" s="66"/>
      <c r="I7" s="11"/>
      <c r="J7" s="11"/>
      <c r="K7" s="18">
        <f t="shared" si="0"/>
        <v>44038</v>
      </c>
      <c r="L7" s="18">
        <f t="shared" si="0"/>
        <v>44039</v>
      </c>
      <c r="M7" s="18">
        <f t="shared" si="0"/>
        <v>44040</v>
      </c>
      <c r="N7" s="18">
        <f t="shared" si="0"/>
        <v>44041</v>
      </c>
      <c r="O7" s="18">
        <f t="shared" si="0"/>
        <v>44042</v>
      </c>
      <c r="P7" s="18">
        <f t="shared" si="0"/>
        <v>44043</v>
      </c>
      <c r="Q7" s="18" t="str">
        <f t="shared" si="0"/>
        <v/>
      </c>
      <c r="R7" s="3"/>
      <c r="S7" s="18">
        <f t="shared" si="1"/>
        <v>44101</v>
      </c>
      <c r="T7" s="18">
        <f t="shared" si="1"/>
        <v>44102</v>
      </c>
      <c r="U7" s="18">
        <f t="shared" si="1"/>
        <v>44103</v>
      </c>
      <c r="V7" s="18">
        <f t="shared" si="1"/>
        <v>44104</v>
      </c>
      <c r="W7" s="18" t="str">
        <f t="shared" si="1"/>
        <v/>
      </c>
      <c r="X7" s="18" t="str">
        <f t="shared" si="1"/>
        <v/>
      </c>
      <c r="Y7" s="18" t="str">
        <f t="shared" si="1"/>
        <v/>
      </c>
      <c r="AA7" s="1"/>
      <c r="AB7" s="1"/>
    </row>
    <row r="8" spans="1:28"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A8" s="1"/>
      <c r="AB8" s="1"/>
    </row>
    <row r="9" spans="1:28" s="1" customFormat="1" ht="21" customHeight="1" x14ac:dyDescent="0.25">
      <c r="A9" s="67">
        <f>A10</f>
        <v>44038</v>
      </c>
      <c r="B9" s="68"/>
      <c r="C9" s="68">
        <f>C10</f>
        <v>44039</v>
      </c>
      <c r="D9" s="68"/>
      <c r="E9" s="68">
        <f>E10</f>
        <v>44040</v>
      </c>
      <c r="F9" s="68"/>
      <c r="G9" s="68">
        <f>G10</f>
        <v>44041</v>
      </c>
      <c r="H9" s="68"/>
      <c r="I9" s="68">
        <f>I10</f>
        <v>44042</v>
      </c>
      <c r="J9" s="68"/>
      <c r="K9" s="68">
        <f>K10</f>
        <v>44043</v>
      </c>
      <c r="L9" s="68"/>
      <c r="M9" s="68"/>
      <c r="N9" s="68"/>
      <c r="O9" s="68"/>
      <c r="P9" s="68"/>
      <c r="Q9" s="68"/>
      <c r="R9" s="68"/>
      <c r="S9" s="68">
        <f>S10</f>
        <v>44044</v>
      </c>
      <c r="T9" s="68"/>
      <c r="U9" s="68"/>
      <c r="V9" s="68"/>
      <c r="W9" s="68"/>
      <c r="X9" s="68"/>
      <c r="Y9" s="68"/>
      <c r="Z9" s="70"/>
    </row>
    <row r="10" spans="1:28" s="1" customFormat="1" ht="18" x14ac:dyDescent="0.25">
      <c r="A10" s="36">
        <f>$A$1-(WEEKDAY($A$1,1)-(start_day-1))-IF((WEEKDAY($A$1,1)-(start_day-1))&lt;=0,7,0)+1</f>
        <v>44038</v>
      </c>
      <c r="B10" s="37"/>
      <c r="C10" s="36">
        <f>A10+1</f>
        <v>44039</v>
      </c>
      <c r="D10" s="38"/>
      <c r="E10" s="36">
        <f>C10+1</f>
        <v>44040</v>
      </c>
      <c r="F10" s="38"/>
      <c r="G10" s="36">
        <f>E10+1</f>
        <v>44041</v>
      </c>
      <c r="H10" s="38"/>
      <c r="I10" s="36">
        <f>G10+1</f>
        <v>44042</v>
      </c>
      <c r="J10" s="38"/>
      <c r="K10" s="54">
        <f>I10+1</f>
        <v>44043</v>
      </c>
      <c r="L10" s="55"/>
      <c r="M10" s="60"/>
      <c r="N10" s="60"/>
      <c r="O10" s="60"/>
      <c r="P10" s="60"/>
      <c r="Q10" s="60"/>
      <c r="R10" s="61"/>
      <c r="S10" s="50">
        <f>K10+1</f>
        <v>44044</v>
      </c>
      <c r="T10" s="51"/>
      <c r="U10" s="52"/>
      <c r="V10" s="52"/>
      <c r="W10" s="52"/>
      <c r="X10" s="52"/>
      <c r="Y10" s="52"/>
      <c r="Z10" s="53"/>
    </row>
    <row r="11" spans="1:28" s="1" customFormat="1" x14ac:dyDescent="0.25">
      <c r="A11" s="57"/>
      <c r="B11" s="65"/>
      <c r="C11" s="57"/>
      <c r="D11" s="59"/>
      <c r="E11" s="57"/>
      <c r="F11" s="59"/>
      <c r="G11" s="57"/>
      <c r="H11" s="59"/>
      <c r="I11" s="57"/>
      <c r="J11" s="59"/>
      <c r="K11" s="57"/>
      <c r="L11" s="65"/>
      <c r="M11" s="65"/>
      <c r="N11" s="65"/>
      <c r="O11" s="65"/>
      <c r="P11" s="65"/>
      <c r="Q11" s="65"/>
      <c r="R11" s="59"/>
      <c r="S11" s="47"/>
      <c r="T11" s="56"/>
      <c r="U11" s="56"/>
      <c r="V11" s="56"/>
      <c r="W11" s="56"/>
      <c r="X11" s="56"/>
      <c r="Y11" s="56"/>
      <c r="Z11" s="49"/>
      <c r="AA11" s="35"/>
    </row>
    <row r="12" spans="1:28" s="1" customFormat="1" x14ac:dyDescent="0.25">
      <c r="A12" s="57"/>
      <c r="B12" s="65"/>
      <c r="C12" s="57"/>
      <c r="D12" s="59"/>
      <c r="E12" s="57"/>
      <c r="F12" s="59"/>
      <c r="G12" s="57"/>
      <c r="H12" s="59"/>
      <c r="I12" s="57"/>
      <c r="J12" s="59"/>
      <c r="K12" s="57"/>
      <c r="L12" s="65"/>
      <c r="M12" s="65"/>
      <c r="N12" s="65"/>
      <c r="O12" s="65"/>
      <c r="P12" s="65"/>
      <c r="Q12" s="65"/>
      <c r="R12" s="59"/>
      <c r="S12" s="47"/>
      <c r="T12" s="56"/>
      <c r="U12" s="56"/>
      <c r="V12" s="56"/>
      <c r="W12" s="56"/>
      <c r="X12" s="56"/>
      <c r="Y12" s="56"/>
      <c r="Z12" s="49"/>
    </row>
    <row r="13" spans="1:28" s="1" customFormat="1" x14ac:dyDescent="0.25">
      <c r="A13" s="57"/>
      <c r="B13" s="65"/>
      <c r="C13" s="57"/>
      <c r="D13" s="59"/>
      <c r="E13" s="57"/>
      <c r="F13" s="59"/>
      <c r="G13" s="57"/>
      <c r="H13" s="59"/>
      <c r="I13" s="75"/>
      <c r="J13" s="76"/>
      <c r="K13" s="57"/>
      <c r="L13" s="65"/>
      <c r="M13" s="65"/>
      <c r="N13" s="65"/>
      <c r="O13" s="65"/>
      <c r="P13" s="65"/>
      <c r="Q13" s="65"/>
      <c r="R13" s="59"/>
      <c r="S13" s="47"/>
      <c r="T13" s="56"/>
      <c r="U13" s="56"/>
      <c r="V13" s="56"/>
      <c r="W13" s="56"/>
      <c r="X13" s="56"/>
      <c r="Y13" s="56"/>
      <c r="Z13" s="49"/>
    </row>
    <row r="14" spans="1:28" s="1" customFormat="1" x14ac:dyDescent="0.25">
      <c r="A14" s="57"/>
      <c r="B14" s="65"/>
      <c r="C14" s="57"/>
      <c r="D14" s="59"/>
      <c r="E14" s="57"/>
      <c r="F14" s="59"/>
      <c r="G14" s="57"/>
      <c r="H14" s="59"/>
      <c r="I14" s="57"/>
      <c r="J14" s="59"/>
      <c r="K14" s="57"/>
      <c r="L14" s="65"/>
      <c r="M14" s="65"/>
      <c r="N14" s="65"/>
      <c r="O14" s="65"/>
      <c r="P14" s="65"/>
      <c r="Q14" s="65"/>
      <c r="R14" s="59"/>
      <c r="S14" s="47"/>
      <c r="T14" s="56"/>
      <c r="U14" s="56"/>
      <c r="V14" s="56"/>
      <c r="W14" s="56"/>
      <c r="X14" s="56"/>
      <c r="Y14" s="56"/>
      <c r="Z14" s="49"/>
    </row>
    <row r="15" spans="1:28" s="2" customFormat="1" ht="13.2" customHeight="1" x14ac:dyDescent="0.25">
      <c r="A15" s="62"/>
      <c r="B15" s="64"/>
      <c r="C15" s="62"/>
      <c r="D15" s="63"/>
      <c r="E15" s="62"/>
      <c r="F15" s="63"/>
      <c r="G15" s="62"/>
      <c r="H15" s="63"/>
      <c r="I15" s="62"/>
      <c r="J15" s="63"/>
      <c r="K15" s="62"/>
      <c r="L15" s="64"/>
      <c r="M15" s="64"/>
      <c r="N15" s="64"/>
      <c r="O15" s="64"/>
      <c r="P15" s="64"/>
      <c r="Q15" s="64"/>
      <c r="R15" s="63"/>
      <c r="S15" s="44"/>
      <c r="T15" s="45"/>
      <c r="U15" s="45"/>
      <c r="V15" s="45"/>
      <c r="W15" s="45"/>
      <c r="X15" s="45"/>
      <c r="Y15" s="45"/>
      <c r="Z15" s="46"/>
      <c r="AA15" s="1"/>
    </row>
    <row r="16" spans="1:28" s="1" customFormat="1" ht="18" x14ac:dyDescent="0.25">
      <c r="A16" s="31">
        <f>S10+1</f>
        <v>44045</v>
      </c>
      <c r="B16" s="33"/>
      <c r="C16" s="31">
        <f>A16+1</f>
        <v>44046</v>
      </c>
      <c r="D16" s="32"/>
      <c r="E16" s="31">
        <f>C16+1</f>
        <v>44047</v>
      </c>
      <c r="F16" s="32"/>
      <c r="G16" s="31">
        <f>E16+1</f>
        <v>44048</v>
      </c>
      <c r="H16" s="32"/>
      <c r="I16" s="31">
        <f>G16+1</f>
        <v>44049</v>
      </c>
      <c r="J16" s="32"/>
      <c r="K16" s="50">
        <f>I16+1</f>
        <v>44050</v>
      </c>
      <c r="L16" s="51"/>
      <c r="M16" s="52"/>
      <c r="N16" s="52"/>
      <c r="O16" s="52"/>
      <c r="P16" s="52"/>
      <c r="Q16" s="52"/>
      <c r="R16" s="53"/>
      <c r="S16" s="50">
        <f>K16+1</f>
        <v>44051</v>
      </c>
      <c r="T16" s="51"/>
      <c r="U16" s="52"/>
      <c r="V16" s="52"/>
      <c r="W16" s="52"/>
      <c r="X16" s="52"/>
      <c r="Y16" s="52"/>
      <c r="Z16" s="53"/>
    </row>
    <row r="17" spans="1:27" s="1" customFormat="1" x14ac:dyDescent="0.25">
      <c r="A17" s="47"/>
      <c r="B17" s="56"/>
      <c r="C17" s="47"/>
      <c r="D17" s="49"/>
      <c r="E17" s="47"/>
      <c r="F17" s="49"/>
      <c r="G17" s="47"/>
      <c r="H17" s="49"/>
      <c r="I17" s="47"/>
      <c r="J17" s="49"/>
      <c r="K17" s="47"/>
      <c r="L17" s="56"/>
      <c r="M17" s="56"/>
      <c r="N17" s="56"/>
      <c r="O17" s="56"/>
      <c r="P17" s="56"/>
      <c r="Q17" s="56"/>
      <c r="R17" s="49"/>
      <c r="S17" s="47"/>
      <c r="T17" s="56"/>
      <c r="U17" s="56"/>
      <c r="V17" s="56"/>
      <c r="W17" s="56"/>
      <c r="X17" s="56"/>
      <c r="Y17" s="56"/>
      <c r="Z17" s="49"/>
      <c r="AA17" s="35"/>
    </row>
    <row r="18" spans="1:27" s="1" customFormat="1" x14ac:dyDescent="0.25">
      <c r="A18" s="47"/>
      <c r="B18" s="56"/>
      <c r="C18" s="47"/>
      <c r="D18" s="49"/>
      <c r="E18" s="47"/>
      <c r="F18" s="49"/>
      <c r="G18" s="47"/>
      <c r="H18" s="49"/>
      <c r="I18" s="47"/>
      <c r="J18" s="49"/>
      <c r="K18" s="47"/>
      <c r="L18" s="56"/>
      <c r="M18" s="56"/>
      <c r="N18" s="56"/>
      <c r="O18" s="56"/>
      <c r="P18" s="56"/>
      <c r="Q18" s="56"/>
      <c r="R18" s="49"/>
      <c r="S18" s="47"/>
      <c r="T18" s="56"/>
      <c r="U18" s="56"/>
      <c r="V18" s="56"/>
      <c r="W18" s="56"/>
      <c r="X18" s="56"/>
      <c r="Y18" s="56"/>
      <c r="Z18" s="49"/>
    </row>
    <row r="19" spans="1:27" s="1" customFormat="1" x14ac:dyDescent="0.25">
      <c r="A19" s="47"/>
      <c r="B19" s="56"/>
      <c r="C19" s="47"/>
      <c r="D19" s="49"/>
      <c r="E19" s="47"/>
      <c r="F19" s="49"/>
      <c r="G19" s="47"/>
      <c r="H19" s="49"/>
      <c r="I19" s="47"/>
      <c r="J19" s="49"/>
      <c r="K19" s="47"/>
      <c r="L19" s="56"/>
      <c r="M19" s="56"/>
      <c r="N19" s="56"/>
      <c r="O19" s="56"/>
      <c r="P19" s="56"/>
      <c r="Q19" s="56"/>
      <c r="R19" s="49"/>
      <c r="S19" s="47"/>
      <c r="T19" s="56"/>
      <c r="U19" s="56"/>
      <c r="V19" s="56"/>
      <c r="W19" s="56"/>
      <c r="X19" s="56"/>
      <c r="Y19" s="56"/>
      <c r="Z19" s="49"/>
    </row>
    <row r="20" spans="1:27" s="1" customFormat="1" x14ac:dyDescent="0.25">
      <c r="A20" s="47"/>
      <c r="B20" s="56"/>
      <c r="C20" s="47"/>
      <c r="D20" s="49"/>
      <c r="E20" s="47"/>
      <c r="F20" s="49"/>
      <c r="G20" s="47"/>
      <c r="H20" s="49"/>
      <c r="I20" s="47"/>
      <c r="J20" s="49"/>
      <c r="K20" s="47"/>
      <c r="L20" s="56"/>
      <c r="M20" s="56"/>
      <c r="N20" s="56"/>
      <c r="O20" s="56"/>
      <c r="P20" s="56"/>
      <c r="Q20" s="56"/>
      <c r="R20" s="49"/>
      <c r="S20" s="47"/>
      <c r="T20" s="56"/>
      <c r="U20" s="56"/>
      <c r="V20" s="56"/>
      <c r="W20" s="56"/>
      <c r="X20" s="56"/>
      <c r="Y20" s="56"/>
      <c r="Z20" s="49"/>
    </row>
    <row r="21" spans="1:27" s="2" customFormat="1" ht="13.2" customHeight="1" x14ac:dyDescent="0.25">
      <c r="A21" s="44"/>
      <c r="B21" s="45"/>
      <c r="C21" s="44"/>
      <c r="D21" s="46"/>
      <c r="E21" s="44"/>
      <c r="F21" s="46"/>
      <c r="G21" s="44"/>
      <c r="H21" s="46"/>
      <c r="I21" s="44"/>
      <c r="J21" s="46"/>
      <c r="K21" s="44"/>
      <c r="L21" s="45"/>
      <c r="M21" s="45"/>
      <c r="N21" s="45"/>
      <c r="O21" s="45"/>
      <c r="P21" s="45"/>
      <c r="Q21" s="45"/>
      <c r="R21" s="46"/>
      <c r="S21" s="44"/>
      <c r="T21" s="45"/>
      <c r="U21" s="45"/>
      <c r="V21" s="45"/>
      <c r="W21" s="45"/>
      <c r="X21" s="45"/>
      <c r="Y21" s="45"/>
      <c r="Z21" s="46"/>
      <c r="AA21" s="1"/>
    </row>
    <row r="22" spans="1:27" s="1" customFormat="1" ht="18" x14ac:dyDescent="0.25">
      <c r="A22" s="31">
        <f>S16+1</f>
        <v>44052</v>
      </c>
      <c r="B22" s="33"/>
      <c r="C22" s="31">
        <f>A22+1</f>
        <v>44053</v>
      </c>
      <c r="D22" s="32"/>
      <c r="E22" s="31">
        <f>C22+1</f>
        <v>44054</v>
      </c>
      <c r="F22" s="32"/>
      <c r="G22" s="31">
        <f>E22+1</f>
        <v>44055</v>
      </c>
      <c r="H22" s="32"/>
      <c r="I22" s="31">
        <f>G22+1</f>
        <v>44056</v>
      </c>
      <c r="J22" s="32"/>
      <c r="K22" s="50">
        <f>I22+1</f>
        <v>44057</v>
      </c>
      <c r="L22" s="51"/>
      <c r="M22" s="52"/>
      <c r="N22" s="52"/>
      <c r="O22" s="52"/>
      <c r="P22" s="52"/>
      <c r="Q22" s="52"/>
      <c r="R22" s="53"/>
      <c r="S22" s="50">
        <f>K22+1</f>
        <v>44058</v>
      </c>
      <c r="T22" s="51"/>
      <c r="U22" s="52"/>
      <c r="V22" s="52"/>
      <c r="W22" s="52"/>
      <c r="X22" s="52"/>
      <c r="Y22" s="52"/>
      <c r="Z22" s="53"/>
    </row>
    <row r="23" spans="1:27" s="1" customFormat="1" x14ac:dyDescent="0.25">
      <c r="A23" s="47"/>
      <c r="B23" s="56"/>
      <c r="C23" s="47"/>
      <c r="D23" s="49"/>
      <c r="E23" s="47"/>
      <c r="F23" s="49"/>
      <c r="G23" s="47"/>
      <c r="H23" s="49"/>
      <c r="I23" s="47"/>
      <c r="J23" s="49"/>
      <c r="K23" s="47"/>
      <c r="L23" s="56"/>
      <c r="M23" s="56"/>
      <c r="N23" s="56"/>
      <c r="O23" s="56"/>
      <c r="P23" s="56"/>
      <c r="Q23" s="56"/>
      <c r="R23" s="49"/>
      <c r="S23" s="47"/>
      <c r="T23" s="56"/>
      <c r="U23" s="56"/>
      <c r="V23" s="56"/>
      <c r="W23" s="56"/>
      <c r="X23" s="56"/>
      <c r="Y23" s="56"/>
      <c r="Z23" s="49"/>
      <c r="AA23" s="35"/>
    </row>
    <row r="24" spans="1:27" s="1" customFormat="1" x14ac:dyDescent="0.25">
      <c r="A24" s="47"/>
      <c r="B24" s="56"/>
      <c r="C24" s="47"/>
      <c r="D24" s="49"/>
      <c r="E24" s="47"/>
      <c r="F24" s="49"/>
      <c r="G24" s="47"/>
      <c r="H24" s="49"/>
      <c r="I24" s="47"/>
      <c r="J24" s="49"/>
      <c r="K24" s="47"/>
      <c r="L24" s="56"/>
      <c r="M24" s="56"/>
      <c r="N24" s="56"/>
      <c r="O24" s="56"/>
      <c r="P24" s="56"/>
      <c r="Q24" s="56"/>
      <c r="R24" s="49"/>
      <c r="S24" s="47"/>
      <c r="T24" s="56"/>
      <c r="U24" s="56"/>
      <c r="V24" s="56"/>
      <c r="W24" s="56"/>
      <c r="X24" s="56"/>
      <c r="Y24" s="56"/>
      <c r="Z24" s="49"/>
    </row>
    <row r="25" spans="1:27" s="1" customFormat="1" x14ac:dyDescent="0.25">
      <c r="A25" s="47"/>
      <c r="B25" s="56"/>
      <c r="C25" s="47"/>
      <c r="D25" s="49"/>
      <c r="E25" s="47"/>
      <c r="F25" s="49"/>
      <c r="G25" s="47"/>
      <c r="H25" s="49"/>
      <c r="I25" s="47"/>
      <c r="J25" s="49"/>
      <c r="K25" s="47"/>
      <c r="L25" s="56"/>
      <c r="M25" s="56"/>
      <c r="N25" s="56"/>
      <c r="O25" s="56"/>
      <c r="P25" s="56"/>
      <c r="Q25" s="56"/>
      <c r="R25" s="49"/>
      <c r="S25" s="47"/>
      <c r="T25" s="56"/>
      <c r="U25" s="56"/>
      <c r="V25" s="56"/>
      <c r="W25" s="56"/>
      <c r="X25" s="56"/>
      <c r="Y25" s="56"/>
      <c r="Z25" s="49"/>
    </row>
    <row r="26" spans="1:27" s="1" customFormat="1" x14ac:dyDescent="0.25">
      <c r="A26" s="47"/>
      <c r="B26" s="56"/>
      <c r="C26" s="47"/>
      <c r="D26" s="49"/>
      <c r="E26" s="47"/>
      <c r="F26" s="49"/>
      <c r="G26" s="47"/>
      <c r="H26" s="49"/>
      <c r="I26" s="47"/>
      <c r="J26" s="49"/>
      <c r="K26" s="47"/>
      <c r="L26" s="56"/>
      <c r="M26" s="56"/>
      <c r="N26" s="56"/>
      <c r="O26" s="56"/>
      <c r="P26" s="56"/>
      <c r="Q26" s="56"/>
      <c r="R26" s="49"/>
      <c r="S26" s="47"/>
      <c r="T26" s="56"/>
      <c r="U26" s="56"/>
      <c r="V26" s="56"/>
      <c r="W26" s="56"/>
      <c r="X26" s="56"/>
      <c r="Y26" s="56"/>
      <c r="Z26" s="49"/>
    </row>
    <row r="27" spans="1:27" s="2" customFormat="1" x14ac:dyDescent="0.25">
      <c r="A27" s="44"/>
      <c r="B27" s="45"/>
      <c r="C27" s="44"/>
      <c r="D27" s="46"/>
      <c r="E27" s="44"/>
      <c r="F27" s="46"/>
      <c r="G27" s="44"/>
      <c r="H27" s="46"/>
      <c r="I27" s="44"/>
      <c r="J27" s="46"/>
      <c r="K27" s="44"/>
      <c r="L27" s="45"/>
      <c r="M27" s="45"/>
      <c r="N27" s="45"/>
      <c r="O27" s="45"/>
      <c r="P27" s="45"/>
      <c r="Q27" s="45"/>
      <c r="R27" s="46"/>
      <c r="S27" s="44"/>
      <c r="T27" s="45"/>
      <c r="U27" s="45"/>
      <c r="V27" s="45"/>
      <c r="W27" s="45"/>
      <c r="X27" s="45"/>
      <c r="Y27" s="45"/>
      <c r="Z27" s="46"/>
      <c r="AA27" s="1"/>
    </row>
    <row r="28" spans="1:27" s="1" customFormat="1" ht="18" x14ac:dyDescent="0.25">
      <c r="A28" s="39">
        <f>S22+1</f>
        <v>44059</v>
      </c>
      <c r="B28" s="40"/>
      <c r="C28" s="39">
        <f>A28+1</f>
        <v>44060</v>
      </c>
      <c r="D28" s="41"/>
      <c r="E28" s="39">
        <f>C28+1</f>
        <v>44061</v>
      </c>
      <c r="F28" s="41"/>
      <c r="G28" s="39">
        <f>E28+1</f>
        <v>44062</v>
      </c>
      <c r="H28" s="41"/>
      <c r="I28" s="39">
        <f>G28+1</f>
        <v>44063</v>
      </c>
      <c r="J28" s="41"/>
      <c r="K28" s="54">
        <f>I28+1</f>
        <v>44064</v>
      </c>
      <c r="L28" s="55"/>
      <c r="M28" s="60"/>
      <c r="N28" s="60"/>
      <c r="O28" s="60"/>
      <c r="P28" s="60"/>
      <c r="Q28" s="60"/>
      <c r="R28" s="61"/>
      <c r="S28" s="54">
        <f>K28+1</f>
        <v>44065</v>
      </c>
      <c r="T28" s="55"/>
      <c r="U28" s="60"/>
      <c r="V28" s="60"/>
      <c r="W28" s="60"/>
      <c r="X28" s="60"/>
      <c r="Y28" s="60"/>
      <c r="Z28" s="61"/>
    </row>
    <row r="29" spans="1:27" s="1" customFormat="1" x14ac:dyDescent="0.25">
      <c r="A29" s="57"/>
      <c r="B29" s="65"/>
      <c r="C29" s="57"/>
      <c r="D29" s="59"/>
      <c r="E29" s="57"/>
      <c r="F29" s="59"/>
      <c r="G29" s="57"/>
      <c r="H29" s="59"/>
      <c r="I29" s="57"/>
      <c r="J29" s="59"/>
      <c r="K29" s="57"/>
      <c r="L29" s="65"/>
      <c r="M29" s="65"/>
      <c r="N29" s="65"/>
      <c r="O29" s="65"/>
      <c r="P29" s="65"/>
      <c r="Q29" s="65"/>
      <c r="R29" s="59"/>
      <c r="S29" s="57"/>
      <c r="T29" s="65"/>
      <c r="U29" s="65"/>
      <c r="V29" s="65"/>
      <c r="W29" s="65"/>
      <c r="X29" s="65"/>
      <c r="Y29" s="65"/>
      <c r="Z29" s="59"/>
      <c r="AA29" s="35"/>
    </row>
    <row r="30" spans="1:27" s="1" customFormat="1" x14ac:dyDescent="0.25">
      <c r="A30" s="57"/>
      <c r="B30" s="65"/>
      <c r="C30" s="57"/>
      <c r="D30" s="59"/>
      <c r="E30" s="57"/>
      <c r="F30" s="59"/>
      <c r="G30" s="57"/>
      <c r="H30" s="59"/>
      <c r="I30" s="57"/>
      <c r="J30" s="59"/>
      <c r="K30" s="57"/>
      <c r="L30" s="65"/>
      <c r="M30" s="65"/>
      <c r="N30" s="65"/>
      <c r="O30" s="65"/>
      <c r="P30" s="65"/>
      <c r="Q30" s="65"/>
      <c r="R30" s="59"/>
      <c r="S30" s="57"/>
      <c r="T30" s="65"/>
      <c r="U30" s="65"/>
      <c r="V30" s="65"/>
      <c r="W30" s="65"/>
      <c r="X30" s="65"/>
      <c r="Y30" s="65"/>
      <c r="Z30" s="59"/>
    </row>
    <row r="31" spans="1:27" s="1" customFormat="1" x14ac:dyDescent="0.25">
      <c r="A31" s="57"/>
      <c r="B31" s="65"/>
      <c r="C31" s="57"/>
      <c r="D31" s="59"/>
      <c r="E31" s="57"/>
      <c r="F31" s="59"/>
      <c r="G31" s="57"/>
      <c r="H31" s="59"/>
      <c r="I31" s="57"/>
      <c r="J31" s="59"/>
      <c r="K31" s="57"/>
      <c r="L31" s="65"/>
      <c r="M31" s="65"/>
      <c r="N31" s="65"/>
      <c r="O31" s="65"/>
      <c r="P31" s="65"/>
      <c r="Q31" s="65"/>
      <c r="R31" s="59"/>
      <c r="S31" s="57"/>
      <c r="T31" s="65"/>
      <c r="U31" s="65"/>
      <c r="V31" s="65"/>
      <c r="W31" s="65"/>
      <c r="X31" s="65"/>
      <c r="Y31" s="65"/>
      <c r="Z31" s="59"/>
    </row>
    <row r="32" spans="1:27" s="1" customFormat="1" x14ac:dyDescent="0.25">
      <c r="A32" s="57"/>
      <c r="B32" s="65"/>
      <c r="C32" s="57"/>
      <c r="D32" s="59"/>
      <c r="E32" s="57"/>
      <c r="F32" s="59"/>
      <c r="G32" s="57"/>
      <c r="H32" s="59"/>
      <c r="I32" s="57"/>
      <c r="J32" s="59"/>
      <c r="K32" s="57"/>
      <c r="L32" s="65"/>
      <c r="M32" s="65"/>
      <c r="N32" s="65"/>
      <c r="O32" s="65"/>
      <c r="P32" s="65"/>
      <c r="Q32" s="65"/>
      <c r="R32" s="59"/>
      <c r="S32" s="57"/>
      <c r="T32" s="65"/>
      <c r="U32" s="65"/>
      <c r="V32" s="65"/>
      <c r="W32" s="65"/>
      <c r="X32" s="65"/>
      <c r="Y32" s="65"/>
      <c r="Z32" s="59"/>
    </row>
    <row r="33" spans="1:27" s="2" customFormat="1" x14ac:dyDescent="0.25">
      <c r="A33" s="62"/>
      <c r="B33" s="64"/>
      <c r="C33" s="62"/>
      <c r="D33" s="63"/>
      <c r="E33" s="62"/>
      <c r="F33" s="63"/>
      <c r="G33" s="62"/>
      <c r="H33" s="63"/>
      <c r="I33" s="62"/>
      <c r="J33" s="63"/>
      <c r="K33" s="62"/>
      <c r="L33" s="64"/>
      <c r="M33" s="64"/>
      <c r="N33" s="64"/>
      <c r="O33" s="64"/>
      <c r="P33" s="64"/>
      <c r="Q33" s="64"/>
      <c r="R33" s="63"/>
      <c r="S33" s="62"/>
      <c r="T33" s="64"/>
      <c r="U33" s="64"/>
      <c r="V33" s="64"/>
      <c r="W33" s="64"/>
      <c r="X33" s="64"/>
      <c r="Y33" s="64"/>
      <c r="Z33" s="63"/>
      <c r="AA33" s="1"/>
    </row>
    <row r="34" spans="1:27" s="1" customFormat="1" ht="18" x14ac:dyDescent="0.25">
      <c r="A34" s="36">
        <f>S28+1</f>
        <v>44066</v>
      </c>
      <c r="B34" s="37"/>
      <c r="C34" s="36">
        <f>A34+1</f>
        <v>44067</v>
      </c>
      <c r="D34" s="38"/>
      <c r="E34" s="36">
        <f>C34+1</f>
        <v>44068</v>
      </c>
      <c r="F34" s="38"/>
      <c r="G34" s="36">
        <f>E34+1</f>
        <v>44069</v>
      </c>
      <c r="H34" s="38"/>
      <c r="I34" s="36">
        <f>G34+1</f>
        <v>44070</v>
      </c>
      <c r="J34" s="38"/>
      <c r="K34" s="54">
        <f>I34+1</f>
        <v>44071</v>
      </c>
      <c r="L34" s="55"/>
      <c r="M34" s="60"/>
      <c r="N34" s="60"/>
      <c r="O34" s="60"/>
      <c r="P34" s="60"/>
      <c r="Q34" s="60"/>
      <c r="R34" s="61"/>
      <c r="S34" s="54">
        <f>K34+1</f>
        <v>44072</v>
      </c>
      <c r="T34" s="55"/>
      <c r="U34" s="60"/>
      <c r="V34" s="60"/>
      <c r="W34" s="60"/>
      <c r="X34" s="60"/>
      <c r="Y34" s="60"/>
      <c r="Z34" s="61"/>
    </row>
    <row r="35" spans="1:27" s="1" customFormat="1" x14ac:dyDescent="0.25">
      <c r="A35" s="57"/>
      <c r="B35" s="65"/>
      <c r="C35" s="57"/>
      <c r="D35" s="59"/>
      <c r="E35" s="57"/>
      <c r="F35" s="59"/>
      <c r="G35" s="57"/>
      <c r="H35" s="59"/>
      <c r="I35" s="57"/>
      <c r="J35" s="59"/>
      <c r="K35" s="57"/>
      <c r="L35" s="65"/>
      <c r="M35" s="65"/>
      <c r="N35" s="65"/>
      <c r="O35" s="65"/>
      <c r="P35" s="65"/>
      <c r="Q35" s="65"/>
      <c r="R35" s="59"/>
      <c r="S35" s="57"/>
      <c r="T35" s="65"/>
      <c r="U35" s="65"/>
      <c r="V35" s="65"/>
      <c r="W35" s="65"/>
      <c r="X35" s="65"/>
      <c r="Y35" s="65"/>
      <c r="Z35" s="59"/>
      <c r="AA35" s="35"/>
    </row>
    <row r="36" spans="1:27" s="1" customFormat="1" x14ac:dyDescent="0.25">
      <c r="A36" s="57"/>
      <c r="B36" s="65"/>
      <c r="C36" s="57"/>
      <c r="D36" s="59"/>
      <c r="E36" s="57"/>
      <c r="F36" s="59"/>
      <c r="G36" s="57"/>
      <c r="H36" s="59"/>
      <c r="I36" s="57"/>
      <c r="J36" s="59"/>
      <c r="K36" s="57"/>
      <c r="L36" s="65"/>
      <c r="M36" s="65"/>
      <c r="N36" s="65"/>
      <c r="O36" s="65"/>
      <c r="P36" s="65"/>
      <c r="Q36" s="65"/>
      <c r="R36" s="59"/>
      <c r="S36" s="57"/>
      <c r="T36" s="65"/>
      <c r="U36" s="65"/>
      <c r="V36" s="65"/>
      <c r="W36" s="65"/>
      <c r="X36" s="65"/>
      <c r="Y36" s="65"/>
      <c r="Z36" s="59"/>
    </row>
    <row r="37" spans="1:27" s="1" customFormat="1" x14ac:dyDescent="0.25">
      <c r="A37" s="57"/>
      <c r="B37" s="65"/>
      <c r="C37" s="57"/>
      <c r="D37" s="59"/>
      <c r="E37" s="57"/>
      <c r="F37" s="59"/>
      <c r="G37" s="57"/>
      <c r="H37" s="59"/>
      <c r="I37" s="57"/>
      <c r="J37" s="59"/>
      <c r="K37" s="57"/>
      <c r="L37" s="65"/>
      <c r="M37" s="65"/>
      <c r="N37" s="65"/>
      <c r="O37" s="65"/>
      <c r="P37" s="65"/>
      <c r="Q37" s="65"/>
      <c r="R37" s="59"/>
      <c r="S37" s="57"/>
      <c r="T37" s="65"/>
      <c r="U37" s="65"/>
      <c r="V37" s="65"/>
      <c r="W37" s="65"/>
      <c r="X37" s="65"/>
      <c r="Y37" s="65"/>
      <c r="Z37" s="59"/>
    </row>
    <row r="38" spans="1:27" s="1" customFormat="1" x14ac:dyDescent="0.25">
      <c r="A38" s="57"/>
      <c r="B38" s="65"/>
      <c r="C38" s="57"/>
      <c r="D38" s="59"/>
      <c r="E38" s="57"/>
      <c r="F38" s="59"/>
      <c r="G38" s="57"/>
      <c r="H38" s="59"/>
      <c r="I38" s="57"/>
      <c r="J38" s="59"/>
      <c r="K38" s="57"/>
      <c r="L38" s="65"/>
      <c r="M38" s="65"/>
      <c r="N38" s="65"/>
      <c r="O38" s="65"/>
      <c r="P38" s="65"/>
      <c r="Q38" s="65"/>
      <c r="R38" s="59"/>
      <c r="S38" s="57"/>
      <c r="T38" s="65"/>
      <c r="U38" s="65"/>
      <c r="V38" s="65"/>
      <c r="W38" s="65"/>
      <c r="X38" s="65"/>
      <c r="Y38" s="65"/>
      <c r="Z38" s="59"/>
    </row>
    <row r="39" spans="1:27" s="2" customFormat="1" x14ac:dyDescent="0.25">
      <c r="A39" s="62"/>
      <c r="B39" s="64"/>
      <c r="C39" s="62"/>
      <c r="D39" s="63"/>
      <c r="E39" s="62"/>
      <c r="F39" s="63"/>
      <c r="G39" s="62"/>
      <c r="H39" s="63"/>
      <c r="I39" s="62"/>
      <c r="J39" s="63"/>
      <c r="K39" s="62"/>
      <c r="L39" s="64"/>
      <c r="M39" s="64"/>
      <c r="N39" s="64"/>
      <c r="O39" s="64"/>
      <c r="P39" s="64"/>
      <c r="Q39" s="64"/>
      <c r="R39" s="63"/>
      <c r="S39" s="62"/>
      <c r="T39" s="64"/>
      <c r="U39" s="64"/>
      <c r="V39" s="64"/>
      <c r="W39" s="64"/>
      <c r="X39" s="64"/>
      <c r="Y39" s="64"/>
      <c r="Z39" s="63"/>
      <c r="AA39" s="1"/>
    </row>
    <row r="40" spans="1:27" ht="18" x14ac:dyDescent="0.3">
      <c r="A40" s="36">
        <f>S34+1</f>
        <v>44073</v>
      </c>
      <c r="B40" s="37"/>
      <c r="C40" s="36">
        <f>A40+1</f>
        <v>44074</v>
      </c>
      <c r="D40" s="38"/>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57"/>
      <c r="B41" s="65"/>
      <c r="C41" s="57"/>
      <c r="D41" s="59"/>
      <c r="E41" s="14"/>
      <c r="F41" s="6"/>
      <c r="G41" s="6"/>
      <c r="H41" s="6"/>
      <c r="I41" s="6"/>
      <c r="J41" s="6"/>
      <c r="K41" s="6"/>
      <c r="L41" s="6"/>
      <c r="M41" s="6"/>
      <c r="N41" s="6"/>
      <c r="O41" s="6"/>
      <c r="P41" s="6"/>
      <c r="Q41" s="6"/>
      <c r="R41" s="6"/>
      <c r="S41" s="6"/>
      <c r="T41" s="6"/>
      <c r="U41" s="6"/>
      <c r="V41" s="6"/>
      <c r="W41" s="6"/>
      <c r="X41" s="6"/>
      <c r="Y41" s="6"/>
      <c r="Z41" s="8"/>
    </row>
    <row r="42" spans="1:27" x14ac:dyDescent="0.25">
      <c r="A42" s="57"/>
      <c r="B42" s="65"/>
      <c r="C42" s="57"/>
      <c r="D42" s="59"/>
      <c r="E42" s="14"/>
      <c r="F42" s="6"/>
      <c r="G42" s="6"/>
      <c r="H42" s="6"/>
      <c r="I42" s="6"/>
      <c r="J42" s="6"/>
      <c r="K42" s="6"/>
      <c r="L42" s="6"/>
      <c r="M42" s="6"/>
      <c r="N42" s="6"/>
      <c r="O42" s="6"/>
      <c r="P42" s="6"/>
      <c r="Q42" s="6"/>
      <c r="R42" s="6"/>
      <c r="S42" s="6"/>
      <c r="T42" s="6"/>
      <c r="U42" s="6"/>
      <c r="V42" s="6"/>
      <c r="W42" s="6"/>
      <c r="X42" s="6"/>
      <c r="Y42" s="6"/>
      <c r="Z42" s="7"/>
    </row>
    <row r="43" spans="1:27" x14ac:dyDescent="0.25">
      <c r="A43" s="57"/>
      <c r="B43" s="65"/>
      <c r="C43" s="57"/>
      <c r="D43" s="59"/>
      <c r="E43" s="14"/>
      <c r="F43" s="6"/>
      <c r="G43" s="6"/>
      <c r="H43" s="6"/>
      <c r="I43" s="6"/>
      <c r="J43" s="6"/>
      <c r="K43" s="6"/>
      <c r="L43" s="6"/>
      <c r="M43" s="6"/>
      <c r="N43" s="6"/>
      <c r="O43" s="6"/>
      <c r="P43" s="6"/>
      <c r="Q43" s="6"/>
      <c r="R43" s="6"/>
      <c r="S43" s="6"/>
      <c r="T43" s="6"/>
      <c r="U43" s="6"/>
      <c r="V43" s="6"/>
      <c r="W43" s="6"/>
      <c r="X43" s="6"/>
      <c r="Y43" s="6"/>
      <c r="Z43" s="7"/>
    </row>
    <row r="44" spans="1:27" x14ac:dyDescent="0.25">
      <c r="A44" s="57"/>
      <c r="B44" s="65"/>
      <c r="C44" s="57"/>
      <c r="D44" s="59"/>
      <c r="E44" s="14"/>
      <c r="F44" s="6"/>
      <c r="G44" s="6"/>
      <c r="H44" s="6"/>
      <c r="I44" s="6"/>
      <c r="J44" s="6"/>
      <c r="K44" s="73"/>
      <c r="L44" s="73"/>
      <c r="M44" s="73"/>
      <c r="N44" s="73"/>
      <c r="O44" s="73"/>
      <c r="P44" s="73"/>
      <c r="Q44" s="73"/>
      <c r="R44" s="73"/>
      <c r="S44" s="73"/>
      <c r="T44" s="73"/>
      <c r="U44" s="73"/>
      <c r="V44" s="73"/>
      <c r="W44" s="73"/>
      <c r="X44" s="73"/>
      <c r="Y44" s="73"/>
      <c r="Z44" s="74"/>
    </row>
    <row r="45" spans="1:27" s="1" customFormat="1" x14ac:dyDescent="0.25">
      <c r="A45" s="62"/>
      <c r="B45" s="64"/>
      <c r="C45" s="62"/>
      <c r="D45" s="63"/>
      <c r="E45" s="15"/>
      <c r="F45" s="16"/>
      <c r="G45" s="16"/>
      <c r="H45" s="16"/>
      <c r="I45" s="16"/>
      <c r="J45" s="16"/>
      <c r="K45" s="71"/>
      <c r="L45" s="71"/>
      <c r="M45" s="71"/>
      <c r="N45" s="71"/>
      <c r="O45" s="71"/>
      <c r="P45" s="71"/>
      <c r="Q45" s="71"/>
      <c r="R45" s="71"/>
      <c r="S45" s="71"/>
      <c r="T45" s="71"/>
      <c r="U45" s="71"/>
      <c r="V45" s="71"/>
      <c r="W45" s="71"/>
      <c r="X45" s="71"/>
      <c r="Y45" s="71"/>
      <c r="Z45" s="7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45"/>
  <sheetViews>
    <sheetView showGridLines="0" workbookViewId="0">
      <pane ySplit="9" topLeftCell="A10" activePane="bottomLeft" state="frozen"/>
      <selection pane="bottomLeft" activeCell="AB32" sqref="AA32:AB39"/>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6">
        <f>DATE('January 2020'!AD18,'January 2020'!AD20+8,1)</f>
        <v>44075</v>
      </c>
      <c r="B1" s="66"/>
      <c r="C1" s="66"/>
      <c r="D1" s="66"/>
      <c r="E1" s="66"/>
      <c r="F1" s="66"/>
      <c r="G1" s="66"/>
      <c r="H1" s="66"/>
      <c r="I1" s="11"/>
      <c r="J1" s="11"/>
      <c r="K1" s="69">
        <f>DATE(YEAR(A1),MONTH(A1)-1,1)</f>
        <v>44044</v>
      </c>
      <c r="L1" s="69"/>
      <c r="M1" s="69"/>
      <c r="N1" s="69"/>
      <c r="O1" s="69"/>
      <c r="P1" s="69"/>
      <c r="Q1" s="69"/>
      <c r="S1" s="69">
        <f>DATE(YEAR(A1),MONTH(A1)+1,1)</f>
        <v>44105</v>
      </c>
      <c r="T1" s="69"/>
      <c r="U1" s="69"/>
      <c r="V1" s="69"/>
      <c r="W1" s="69"/>
      <c r="X1" s="69"/>
      <c r="Y1" s="69"/>
    </row>
    <row r="2" spans="1:27" s="3" customFormat="1" ht="11.25" customHeight="1" x14ac:dyDescent="0.25">
      <c r="A2" s="66"/>
      <c r="B2" s="66"/>
      <c r="C2" s="66"/>
      <c r="D2" s="66"/>
      <c r="E2" s="66"/>
      <c r="F2" s="66"/>
      <c r="G2" s="66"/>
      <c r="H2" s="66"/>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7" s="4" customFormat="1" ht="9" customHeight="1" x14ac:dyDescent="0.2">
      <c r="A3" s="66"/>
      <c r="B3" s="66"/>
      <c r="C3" s="66"/>
      <c r="D3" s="66"/>
      <c r="E3" s="66"/>
      <c r="F3" s="66"/>
      <c r="G3" s="66"/>
      <c r="H3" s="66"/>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t="str">
        <f t="shared" si="0"/>
        <v/>
      </c>
      <c r="Q3" s="18">
        <f t="shared" si="0"/>
        <v>44044</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f t="shared" si="1"/>
        <v>44105</v>
      </c>
      <c r="X3" s="18">
        <f t="shared" si="1"/>
        <v>44106</v>
      </c>
      <c r="Y3" s="18">
        <f t="shared" si="1"/>
        <v>44107</v>
      </c>
    </row>
    <row r="4" spans="1:27" s="4" customFormat="1" ht="9" customHeight="1" x14ac:dyDescent="0.2">
      <c r="A4" s="66"/>
      <c r="B4" s="66"/>
      <c r="C4" s="66"/>
      <c r="D4" s="66"/>
      <c r="E4" s="66"/>
      <c r="F4" s="66"/>
      <c r="G4" s="66"/>
      <c r="H4" s="66"/>
      <c r="I4" s="11"/>
      <c r="J4" s="11"/>
      <c r="K4" s="18">
        <f t="shared" si="0"/>
        <v>44045</v>
      </c>
      <c r="L4" s="18">
        <f t="shared" si="0"/>
        <v>44046</v>
      </c>
      <c r="M4" s="18">
        <f t="shared" si="0"/>
        <v>44047</v>
      </c>
      <c r="N4" s="18">
        <f t="shared" si="0"/>
        <v>44048</v>
      </c>
      <c r="O4" s="18">
        <f t="shared" si="0"/>
        <v>44049</v>
      </c>
      <c r="P4" s="18">
        <f t="shared" si="0"/>
        <v>44050</v>
      </c>
      <c r="Q4" s="18">
        <f t="shared" si="0"/>
        <v>44051</v>
      </c>
      <c r="R4" s="3"/>
      <c r="S4" s="18">
        <f t="shared" si="1"/>
        <v>44108</v>
      </c>
      <c r="T4" s="18">
        <f t="shared" si="1"/>
        <v>44109</v>
      </c>
      <c r="U4" s="18">
        <f t="shared" si="1"/>
        <v>44110</v>
      </c>
      <c r="V4" s="18">
        <f t="shared" si="1"/>
        <v>44111</v>
      </c>
      <c r="W4" s="18">
        <f t="shared" si="1"/>
        <v>44112</v>
      </c>
      <c r="X4" s="18">
        <f t="shared" si="1"/>
        <v>44113</v>
      </c>
      <c r="Y4" s="18">
        <f t="shared" si="1"/>
        <v>44114</v>
      </c>
    </row>
    <row r="5" spans="1:27" s="4" customFormat="1" ht="9" customHeight="1" x14ac:dyDescent="0.2">
      <c r="A5" s="66"/>
      <c r="B5" s="66"/>
      <c r="C5" s="66"/>
      <c r="D5" s="66"/>
      <c r="E5" s="66"/>
      <c r="F5" s="66"/>
      <c r="G5" s="66"/>
      <c r="H5" s="66"/>
      <c r="I5" s="11"/>
      <c r="J5" s="11"/>
      <c r="K5" s="18">
        <f t="shared" si="0"/>
        <v>44052</v>
      </c>
      <c r="L5" s="18">
        <f t="shared" si="0"/>
        <v>44053</v>
      </c>
      <c r="M5" s="18">
        <f t="shared" si="0"/>
        <v>44054</v>
      </c>
      <c r="N5" s="18">
        <f t="shared" si="0"/>
        <v>44055</v>
      </c>
      <c r="O5" s="18">
        <f t="shared" si="0"/>
        <v>44056</v>
      </c>
      <c r="P5" s="18">
        <f t="shared" si="0"/>
        <v>44057</v>
      </c>
      <c r="Q5" s="18">
        <f t="shared" si="0"/>
        <v>44058</v>
      </c>
      <c r="R5" s="3"/>
      <c r="S5" s="18">
        <f t="shared" si="1"/>
        <v>44115</v>
      </c>
      <c r="T5" s="18">
        <f t="shared" si="1"/>
        <v>44116</v>
      </c>
      <c r="U5" s="18">
        <f t="shared" si="1"/>
        <v>44117</v>
      </c>
      <c r="V5" s="18">
        <f t="shared" si="1"/>
        <v>44118</v>
      </c>
      <c r="W5" s="18">
        <f t="shared" si="1"/>
        <v>44119</v>
      </c>
      <c r="X5" s="18">
        <f t="shared" si="1"/>
        <v>44120</v>
      </c>
      <c r="Y5" s="18">
        <f t="shared" si="1"/>
        <v>44121</v>
      </c>
    </row>
    <row r="6" spans="1:27" s="4" customFormat="1" ht="15" customHeight="1" x14ac:dyDescent="0.2">
      <c r="A6" s="66"/>
      <c r="B6" s="66"/>
      <c r="C6" s="66"/>
      <c r="D6" s="66"/>
      <c r="E6" s="66"/>
      <c r="F6" s="66"/>
      <c r="G6" s="66"/>
      <c r="H6" s="66"/>
      <c r="I6" s="11"/>
      <c r="J6" s="11"/>
      <c r="K6" s="18">
        <f t="shared" si="0"/>
        <v>44059</v>
      </c>
      <c r="L6" s="18">
        <f t="shared" si="0"/>
        <v>44060</v>
      </c>
      <c r="M6" s="18">
        <f t="shared" si="0"/>
        <v>44061</v>
      </c>
      <c r="N6" s="18">
        <f t="shared" si="0"/>
        <v>44062</v>
      </c>
      <c r="O6" s="18">
        <f t="shared" si="0"/>
        <v>44063</v>
      </c>
      <c r="P6" s="18">
        <f t="shared" si="0"/>
        <v>44064</v>
      </c>
      <c r="Q6" s="18">
        <f t="shared" si="0"/>
        <v>44065</v>
      </c>
      <c r="R6" s="3"/>
      <c r="S6" s="18">
        <f t="shared" si="1"/>
        <v>44122</v>
      </c>
      <c r="T6" s="18">
        <f t="shared" si="1"/>
        <v>44123</v>
      </c>
      <c r="U6" s="18">
        <f t="shared" si="1"/>
        <v>44124</v>
      </c>
      <c r="V6" s="18">
        <f t="shared" si="1"/>
        <v>44125</v>
      </c>
      <c r="W6" s="18">
        <f t="shared" si="1"/>
        <v>44126</v>
      </c>
      <c r="X6" s="18">
        <f t="shared" si="1"/>
        <v>44127</v>
      </c>
      <c r="Y6" s="18">
        <f t="shared" si="1"/>
        <v>44128</v>
      </c>
    </row>
    <row r="7" spans="1:27" s="4" customFormat="1" ht="9" customHeight="1" x14ac:dyDescent="0.2">
      <c r="A7" s="66"/>
      <c r="B7" s="66"/>
      <c r="C7" s="66"/>
      <c r="D7" s="66"/>
      <c r="E7" s="66"/>
      <c r="F7" s="66"/>
      <c r="G7" s="66"/>
      <c r="H7" s="66"/>
      <c r="I7" s="11"/>
      <c r="J7" s="11"/>
      <c r="K7" s="18">
        <f t="shared" si="0"/>
        <v>44066</v>
      </c>
      <c r="L7" s="18">
        <f t="shared" si="0"/>
        <v>44067</v>
      </c>
      <c r="M7" s="18">
        <f t="shared" si="0"/>
        <v>44068</v>
      </c>
      <c r="N7" s="18">
        <f t="shared" si="0"/>
        <v>44069</v>
      </c>
      <c r="O7" s="18">
        <f t="shared" si="0"/>
        <v>44070</v>
      </c>
      <c r="P7" s="18">
        <f t="shared" si="0"/>
        <v>44071</v>
      </c>
      <c r="Q7" s="18">
        <f t="shared" si="0"/>
        <v>44072</v>
      </c>
      <c r="R7" s="3"/>
      <c r="S7" s="18">
        <f t="shared" si="1"/>
        <v>44129</v>
      </c>
      <c r="T7" s="18">
        <f t="shared" si="1"/>
        <v>44130</v>
      </c>
      <c r="U7" s="18">
        <f t="shared" si="1"/>
        <v>44131</v>
      </c>
      <c r="V7" s="18">
        <f t="shared" si="1"/>
        <v>44132</v>
      </c>
      <c r="W7" s="18">
        <f t="shared" si="1"/>
        <v>44133</v>
      </c>
      <c r="X7" s="18">
        <f t="shared" si="1"/>
        <v>44134</v>
      </c>
      <c r="Y7" s="18">
        <f t="shared" si="1"/>
        <v>44135</v>
      </c>
    </row>
    <row r="8" spans="1:27" s="5" customFormat="1" ht="9" customHeight="1" x14ac:dyDescent="0.2">
      <c r="A8" s="22"/>
      <c r="B8" s="22"/>
      <c r="C8" s="22"/>
      <c r="D8" s="22"/>
      <c r="E8" s="22"/>
      <c r="F8" s="22"/>
      <c r="G8" s="22"/>
      <c r="H8" s="22"/>
      <c r="I8" s="21"/>
      <c r="J8" s="21"/>
      <c r="K8" s="18">
        <f t="shared" si="0"/>
        <v>44073</v>
      </c>
      <c r="L8" s="18">
        <f t="shared" si="0"/>
        <v>44074</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7" s="1" customFormat="1" ht="21" customHeight="1" x14ac:dyDescent="0.25">
      <c r="A9" s="67">
        <f>A10</f>
        <v>44073</v>
      </c>
      <c r="B9" s="68"/>
      <c r="C9" s="68">
        <f>C10</f>
        <v>44074</v>
      </c>
      <c r="D9" s="68"/>
      <c r="E9" s="68">
        <f>E10</f>
        <v>44075</v>
      </c>
      <c r="F9" s="68"/>
      <c r="G9" s="68">
        <f>G10</f>
        <v>44076</v>
      </c>
      <c r="H9" s="68"/>
      <c r="I9" s="68">
        <f>I10</f>
        <v>44077</v>
      </c>
      <c r="J9" s="68"/>
      <c r="K9" s="68">
        <f>K10</f>
        <v>44078</v>
      </c>
      <c r="L9" s="68"/>
      <c r="M9" s="68"/>
      <c r="N9" s="68"/>
      <c r="O9" s="68"/>
      <c r="P9" s="68"/>
      <c r="Q9" s="68"/>
      <c r="R9" s="68"/>
      <c r="S9" s="68">
        <f>S10</f>
        <v>44079</v>
      </c>
      <c r="T9" s="68"/>
      <c r="U9" s="68"/>
      <c r="V9" s="68"/>
      <c r="W9" s="68"/>
      <c r="X9" s="68"/>
      <c r="Y9" s="68"/>
      <c r="Z9" s="70"/>
    </row>
    <row r="10" spans="1:27" s="1" customFormat="1" ht="18" x14ac:dyDescent="0.25">
      <c r="A10" s="36">
        <f>$A$1-(WEEKDAY($A$1,1)-(start_day-1))-IF((WEEKDAY($A$1,1)-(start_day-1))&lt;=0,7,0)+1</f>
        <v>44073</v>
      </c>
      <c r="B10" s="37"/>
      <c r="C10" s="36">
        <f>A10+1</f>
        <v>44074</v>
      </c>
      <c r="D10" s="38"/>
      <c r="E10" s="31">
        <f>C10+1</f>
        <v>44075</v>
      </c>
      <c r="F10" s="32"/>
      <c r="G10" s="31">
        <f>E10+1</f>
        <v>44076</v>
      </c>
      <c r="H10" s="32"/>
      <c r="I10" s="31">
        <f>G10+1</f>
        <v>44077</v>
      </c>
      <c r="J10" s="32"/>
      <c r="K10" s="50">
        <f>I10+1</f>
        <v>44078</v>
      </c>
      <c r="L10" s="51"/>
      <c r="M10" s="52"/>
      <c r="N10" s="52"/>
      <c r="O10" s="52"/>
      <c r="P10" s="52"/>
      <c r="Q10" s="52"/>
      <c r="R10" s="53"/>
      <c r="S10" s="50">
        <f>K10+1</f>
        <v>44079</v>
      </c>
      <c r="T10" s="51"/>
      <c r="U10" s="52"/>
      <c r="V10" s="52"/>
      <c r="W10" s="52"/>
      <c r="X10" s="52"/>
      <c r="Y10" s="52"/>
      <c r="Z10" s="53"/>
    </row>
    <row r="11" spans="1:27" s="1" customFormat="1" x14ac:dyDescent="0.25">
      <c r="A11" s="57"/>
      <c r="B11" s="65"/>
      <c r="C11" s="57"/>
      <c r="D11" s="59"/>
      <c r="E11" s="47"/>
      <c r="F11" s="49"/>
      <c r="G11" s="47"/>
      <c r="H11" s="49"/>
      <c r="I11" s="47"/>
      <c r="J11" s="49"/>
      <c r="K11" s="47"/>
      <c r="L11" s="56"/>
      <c r="M11" s="56"/>
      <c r="N11" s="56"/>
      <c r="O11" s="56"/>
      <c r="P11" s="56"/>
      <c r="Q11" s="56"/>
      <c r="R11" s="49"/>
      <c r="S11" s="47"/>
      <c r="T11" s="56"/>
      <c r="U11" s="56"/>
      <c r="V11" s="56"/>
      <c r="W11" s="56"/>
      <c r="X11" s="56"/>
      <c r="Y11" s="56"/>
      <c r="Z11" s="49"/>
      <c r="AA11" s="35"/>
    </row>
    <row r="12" spans="1:27" s="1" customFormat="1" x14ac:dyDescent="0.25">
      <c r="A12" s="57"/>
      <c r="B12" s="65"/>
      <c r="C12" s="57"/>
      <c r="D12" s="59"/>
      <c r="E12" s="47"/>
      <c r="F12" s="49"/>
      <c r="G12" s="47"/>
      <c r="H12" s="49"/>
      <c r="I12" s="47"/>
      <c r="J12" s="49"/>
      <c r="K12" s="47"/>
      <c r="L12" s="56"/>
      <c r="M12" s="56"/>
      <c r="N12" s="56"/>
      <c r="O12" s="56"/>
      <c r="P12" s="56"/>
      <c r="Q12" s="56"/>
      <c r="R12" s="49"/>
      <c r="S12" s="47"/>
      <c r="T12" s="56"/>
      <c r="U12" s="56"/>
      <c r="V12" s="56"/>
      <c r="W12" s="56"/>
      <c r="X12" s="56"/>
      <c r="Y12" s="56"/>
      <c r="Z12" s="49"/>
    </row>
    <row r="13" spans="1:27" s="1" customFormat="1" x14ac:dyDescent="0.25">
      <c r="A13" s="57"/>
      <c r="B13" s="65"/>
      <c r="C13" s="57"/>
      <c r="D13" s="59"/>
      <c r="E13" s="47"/>
      <c r="F13" s="49"/>
      <c r="G13" s="47"/>
      <c r="H13" s="49"/>
      <c r="I13" s="47"/>
      <c r="J13" s="49"/>
      <c r="K13" s="47"/>
      <c r="L13" s="56"/>
      <c r="M13" s="56"/>
      <c r="N13" s="56"/>
      <c r="O13" s="56"/>
      <c r="P13" s="56"/>
      <c r="Q13" s="56"/>
      <c r="R13" s="49"/>
      <c r="S13" s="47"/>
      <c r="T13" s="56"/>
      <c r="U13" s="56"/>
      <c r="V13" s="56"/>
      <c r="W13" s="56"/>
      <c r="X13" s="56"/>
      <c r="Y13" s="56"/>
      <c r="Z13" s="49"/>
    </row>
    <row r="14" spans="1:27" s="1" customFormat="1" x14ac:dyDescent="0.25">
      <c r="A14" s="57"/>
      <c r="B14" s="65"/>
      <c r="C14" s="57"/>
      <c r="D14" s="59"/>
      <c r="E14" s="47"/>
      <c r="F14" s="49"/>
      <c r="G14" s="47"/>
      <c r="H14" s="49"/>
      <c r="I14" s="47"/>
      <c r="J14" s="49"/>
      <c r="K14" s="47"/>
      <c r="L14" s="56"/>
      <c r="M14" s="56"/>
      <c r="N14" s="56"/>
      <c r="O14" s="56"/>
      <c r="P14" s="56"/>
      <c r="Q14" s="56"/>
      <c r="R14" s="49"/>
      <c r="S14" s="47"/>
      <c r="T14" s="56"/>
      <c r="U14" s="56"/>
      <c r="V14" s="56"/>
      <c r="W14" s="56"/>
      <c r="X14" s="56"/>
      <c r="Y14" s="56"/>
      <c r="Z14" s="49"/>
    </row>
    <row r="15" spans="1:27" s="2" customFormat="1" ht="13.2" customHeight="1" x14ac:dyDescent="0.25">
      <c r="A15" s="62"/>
      <c r="B15" s="64"/>
      <c r="C15" s="62"/>
      <c r="D15" s="63"/>
      <c r="E15" s="44"/>
      <c r="F15" s="46"/>
      <c r="G15" s="44"/>
      <c r="H15" s="46"/>
      <c r="I15" s="44"/>
      <c r="J15" s="46"/>
      <c r="K15" s="44"/>
      <c r="L15" s="45"/>
      <c r="M15" s="45"/>
      <c r="N15" s="45"/>
      <c r="O15" s="45"/>
      <c r="P15" s="45"/>
      <c r="Q15" s="45"/>
      <c r="R15" s="46"/>
      <c r="S15" s="44"/>
      <c r="T15" s="45"/>
      <c r="U15" s="45"/>
      <c r="V15" s="45"/>
      <c r="W15" s="45"/>
      <c r="X15" s="45"/>
      <c r="Y15" s="45"/>
      <c r="Z15" s="46"/>
      <c r="AA15" s="1"/>
    </row>
    <row r="16" spans="1:27" s="1" customFormat="1" ht="18" x14ac:dyDescent="0.25">
      <c r="A16" s="29">
        <f>S10+1</f>
        <v>44080</v>
      </c>
      <c r="B16" s="33"/>
      <c r="C16" s="29">
        <f>A16+1</f>
        <v>44081</v>
      </c>
      <c r="D16" s="30"/>
      <c r="E16" s="31">
        <f>C16+1</f>
        <v>44082</v>
      </c>
      <c r="F16" s="32"/>
      <c r="G16" s="31">
        <f>E16+1</f>
        <v>44083</v>
      </c>
      <c r="H16" s="32"/>
      <c r="I16" s="31">
        <f>G16+1</f>
        <v>44084</v>
      </c>
      <c r="J16" s="32"/>
      <c r="K16" s="50">
        <f>I16+1</f>
        <v>44085</v>
      </c>
      <c r="L16" s="51"/>
      <c r="M16" s="52"/>
      <c r="N16" s="52"/>
      <c r="O16" s="52"/>
      <c r="P16" s="52"/>
      <c r="Q16" s="52"/>
      <c r="R16" s="53"/>
      <c r="S16" s="50">
        <f>K16+1</f>
        <v>44086</v>
      </c>
      <c r="T16" s="51"/>
      <c r="U16" s="52"/>
      <c r="V16" s="52"/>
      <c r="W16" s="52"/>
      <c r="X16" s="52"/>
      <c r="Y16" s="52"/>
      <c r="Z16" s="53"/>
    </row>
    <row r="17" spans="1:27" s="1" customFormat="1" x14ac:dyDescent="0.25">
      <c r="A17" s="47"/>
      <c r="B17" s="56"/>
      <c r="C17" s="47"/>
      <c r="D17" s="49"/>
      <c r="E17" s="47"/>
      <c r="F17" s="49"/>
      <c r="G17" s="47"/>
      <c r="H17" s="49"/>
      <c r="I17" s="47"/>
      <c r="J17" s="49"/>
      <c r="K17" s="47"/>
      <c r="L17" s="56"/>
      <c r="M17" s="56"/>
      <c r="N17" s="56"/>
      <c r="O17" s="56"/>
      <c r="P17" s="56"/>
      <c r="Q17" s="56"/>
      <c r="R17" s="49"/>
      <c r="S17" s="47"/>
      <c r="T17" s="56"/>
      <c r="U17" s="56"/>
      <c r="V17" s="56"/>
      <c r="W17" s="56"/>
      <c r="X17" s="56"/>
      <c r="Y17" s="56"/>
      <c r="Z17" s="49"/>
      <c r="AA17" s="35"/>
    </row>
    <row r="18" spans="1:27" s="1" customFormat="1" x14ac:dyDescent="0.25">
      <c r="A18" s="47"/>
      <c r="B18" s="56"/>
      <c r="C18" s="47"/>
      <c r="D18" s="49"/>
      <c r="E18" s="47"/>
      <c r="F18" s="49"/>
      <c r="G18" s="47"/>
      <c r="H18" s="49"/>
      <c r="I18" s="47"/>
      <c r="J18" s="49"/>
      <c r="K18" s="47"/>
      <c r="L18" s="56"/>
      <c r="M18" s="56"/>
      <c r="N18" s="56"/>
      <c r="O18" s="56"/>
      <c r="P18" s="56"/>
      <c r="Q18" s="56"/>
      <c r="R18" s="49"/>
      <c r="S18" s="47"/>
      <c r="T18" s="56"/>
      <c r="U18" s="56"/>
      <c r="V18" s="56"/>
      <c r="W18" s="56"/>
      <c r="X18" s="56"/>
      <c r="Y18" s="56"/>
      <c r="Z18" s="49"/>
    </row>
    <row r="19" spans="1:27" s="1" customFormat="1" x14ac:dyDescent="0.25">
      <c r="A19" s="47"/>
      <c r="B19" s="56"/>
      <c r="C19" s="47"/>
      <c r="D19" s="49"/>
      <c r="E19" s="47"/>
      <c r="F19" s="49"/>
      <c r="G19" s="47"/>
      <c r="H19" s="49"/>
      <c r="I19" s="47"/>
      <c r="J19" s="49"/>
      <c r="K19" s="47"/>
      <c r="L19" s="56"/>
      <c r="M19" s="56"/>
      <c r="N19" s="56"/>
      <c r="O19" s="56"/>
      <c r="P19" s="56"/>
      <c r="Q19" s="56"/>
      <c r="R19" s="49"/>
      <c r="S19" s="47"/>
      <c r="T19" s="56"/>
      <c r="U19" s="56"/>
      <c r="V19" s="56"/>
      <c r="W19" s="56"/>
      <c r="X19" s="56"/>
      <c r="Y19" s="56"/>
      <c r="Z19" s="49"/>
    </row>
    <row r="20" spans="1:27" s="1" customFormat="1" x14ac:dyDescent="0.25">
      <c r="A20" s="47"/>
      <c r="B20" s="56"/>
      <c r="C20" s="47"/>
      <c r="D20" s="49"/>
      <c r="E20" s="47"/>
      <c r="F20" s="49"/>
      <c r="G20" s="47"/>
      <c r="H20" s="49"/>
      <c r="I20" s="47"/>
      <c r="J20" s="49"/>
      <c r="K20" s="47"/>
      <c r="L20" s="56"/>
      <c r="M20" s="56"/>
      <c r="N20" s="56"/>
      <c r="O20" s="56"/>
      <c r="P20" s="56"/>
      <c r="Q20" s="56"/>
      <c r="R20" s="49"/>
      <c r="S20" s="47"/>
      <c r="T20" s="56"/>
      <c r="U20" s="56"/>
      <c r="V20" s="56"/>
      <c r="W20" s="56"/>
      <c r="X20" s="56"/>
      <c r="Y20" s="56"/>
      <c r="Z20" s="49"/>
    </row>
    <row r="21" spans="1:27" s="2" customFormat="1" ht="13.2" customHeight="1" x14ac:dyDescent="0.25">
      <c r="A21" s="44"/>
      <c r="B21" s="45"/>
      <c r="C21" s="44"/>
      <c r="D21" s="46"/>
      <c r="E21" s="44"/>
      <c r="F21" s="46"/>
      <c r="G21" s="44"/>
      <c r="H21" s="46"/>
      <c r="I21" s="44"/>
      <c r="J21" s="46"/>
      <c r="K21" s="44"/>
      <c r="L21" s="45"/>
      <c r="M21" s="45"/>
      <c r="N21" s="45"/>
      <c r="O21" s="45"/>
      <c r="P21" s="45"/>
      <c r="Q21" s="45"/>
      <c r="R21" s="46"/>
      <c r="S21" s="44"/>
      <c r="T21" s="45"/>
      <c r="U21" s="45"/>
      <c r="V21" s="45"/>
      <c r="W21" s="45"/>
      <c r="X21" s="45"/>
      <c r="Y21" s="45"/>
      <c r="Z21" s="46"/>
      <c r="AA21" s="1"/>
    </row>
    <row r="22" spans="1:27" s="1" customFormat="1" ht="18" x14ac:dyDescent="0.25">
      <c r="A22" s="29">
        <f>S16+1</f>
        <v>44087</v>
      </c>
      <c r="B22" s="33"/>
      <c r="C22" s="29">
        <f>A22+1</f>
        <v>44088</v>
      </c>
      <c r="D22" s="30"/>
      <c r="E22" s="29">
        <f>C22+1</f>
        <v>44089</v>
      </c>
      <c r="F22" s="30"/>
      <c r="G22" s="39">
        <f>E22+1</f>
        <v>44090</v>
      </c>
      <c r="H22" s="41"/>
      <c r="I22" s="39">
        <f>G22+1</f>
        <v>44091</v>
      </c>
      <c r="J22" s="41"/>
      <c r="K22" s="54">
        <f>I22+1</f>
        <v>44092</v>
      </c>
      <c r="L22" s="55"/>
      <c r="M22" s="60"/>
      <c r="N22" s="60"/>
      <c r="O22" s="60"/>
      <c r="P22" s="60"/>
      <c r="Q22" s="60"/>
      <c r="R22" s="61"/>
      <c r="S22" s="54">
        <f>K22+1</f>
        <v>44093</v>
      </c>
      <c r="T22" s="55"/>
      <c r="U22" s="60"/>
      <c r="V22" s="60"/>
      <c r="W22" s="60"/>
      <c r="X22" s="60"/>
      <c r="Y22" s="60"/>
      <c r="Z22" s="61"/>
    </row>
    <row r="23" spans="1:27" s="1" customFormat="1" x14ac:dyDescent="0.25">
      <c r="A23" s="47"/>
      <c r="B23" s="56"/>
      <c r="C23" s="47"/>
      <c r="D23" s="49"/>
      <c r="E23" s="47"/>
      <c r="F23" s="49"/>
      <c r="G23" s="57"/>
      <c r="H23" s="59"/>
      <c r="I23" s="57"/>
      <c r="J23" s="59"/>
      <c r="K23" s="57"/>
      <c r="L23" s="65"/>
      <c r="M23" s="65"/>
      <c r="N23" s="65"/>
      <c r="O23" s="65"/>
      <c r="P23" s="65"/>
      <c r="Q23" s="65"/>
      <c r="R23" s="59"/>
      <c r="S23" s="57"/>
      <c r="T23" s="65"/>
      <c r="U23" s="65"/>
      <c r="V23" s="65"/>
      <c r="W23" s="65"/>
      <c r="X23" s="65"/>
      <c r="Y23" s="65"/>
      <c r="Z23" s="59"/>
      <c r="AA23" s="35"/>
    </row>
    <row r="24" spans="1:27" s="1" customFormat="1" x14ac:dyDescent="0.25">
      <c r="A24" s="47"/>
      <c r="B24" s="56"/>
      <c r="C24" s="47"/>
      <c r="D24" s="49"/>
      <c r="E24" s="47"/>
      <c r="F24" s="49"/>
      <c r="G24" s="57"/>
      <c r="H24" s="59"/>
      <c r="I24" s="57"/>
      <c r="J24" s="59"/>
      <c r="K24" s="57"/>
      <c r="L24" s="65"/>
      <c r="M24" s="65"/>
      <c r="N24" s="65"/>
      <c r="O24" s="65"/>
      <c r="P24" s="65"/>
      <c r="Q24" s="65"/>
      <c r="R24" s="59"/>
      <c r="S24" s="57"/>
      <c r="T24" s="65"/>
      <c r="U24" s="65"/>
      <c r="V24" s="65"/>
      <c r="W24" s="65"/>
      <c r="X24" s="65"/>
      <c r="Y24" s="65"/>
      <c r="Z24" s="59"/>
    </row>
    <row r="25" spans="1:27" s="1" customFormat="1" x14ac:dyDescent="0.25">
      <c r="A25" s="47"/>
      <c r="B25" s="56"/>
      <c r="C25" s="47"/>
      <c r="D25" s="49"/>
      <c r="E25" s="47"/>
      <c r="F25" s="49"/>
      <c r="G25" s="57"/>
      <c r="H25" s="59"/>
      <c r="I25" s="57"/>
      <c r="J25" s="59"/>
      <c r="K25" s="57"/>
      <c r="L25" s="65"/>
      <c r="M25" s="65"/>
      <c r="N25" s="65"/>
      <c r="O25" s="65"/>
      <c r="P25" s="65"/>
      <c r="Q25" s="65"/>
      <c r="R25" s="59"/>
      <c r="S25" s="57"/>
      <c r="T25" s="65"/>
      <c r="U25" s="65"/>
      <c r="V25" s="65"/>
      <c r="W25" s="65"/>
      <c r="X25" s="65"/>
      <c r="Y25" s="65"/>
      <c r="Z25" s="59"/>
    </row>
    <row r="26" spans="1:27" s="1" customFormat="1" x14ac:dyDescent="0.25">
      <c r="A26" s="47"/>
      <c r="B26" s="56"/>
      <c r="C26" s="47"/>
      <c r="D26" s="49"/>
      <c r="E26" s="47"/>
      <c r="F26" s="49"/>
      <c r="G26" s="57"/>
      <c r="H26" s="59"/>
      <c r="I26" s="57"/>
      <c r="J26" s="59"/>
      <c r="K26" s="57"/>
      <c r="L26" s="65"/>
      <c r="M26" s="65"/>
      <c r="N26" s="65"/>
      <c r="O26" s="65"/>
      <c r="P26" s="65"/>
      <c r="Q26" s="65"/>
      <c r="R26" s="59"/>
      <c r="S26" s="57"/>
      <c r="T26" s="65"/>
      <c r="U26" s="65"/>
      <c r="V26" s="65"/>
      <c r="W26" s="65"/>
      <c r="X26" s="65"/>
      <c r="Y26" s="65"/>
      <c r="Z26" s="59"/>
    </row>
    <row r="27" spans="1:27" s="2" customFormat="1" x14ac:dyDescent="0.25">
      <c r="A27" s="44"/>
      <c r="B27" s="45"/>
      <c r="C27" s="44"/>
      <c r="D27" s="46"/>
      <c r="E27" s="44"/>
      <c r="F27" s="46"/>
      <c r="G27" s="62"/>
      <c r="H27" s="63"/>
      <c r="I27" s="62"/>
      <c r="J27" s="63"/>
      <c r="K27" s="62"/>
      <c r="L27" s="64"/>
      <c r="M27" s="64"/>
      <c r="N27" s="64"/>
      <c r="O27" s="64"/>
      <c r="P27" s="64"/>
      <c r="Q27" s="64"/>
      <c r="R27" s="63"/>
      <c r="S27" s="62"/>
      <c r="T27" s="64"/>
      <c r="U27" s="64"/>
      <c r="V27" s="64"/>
      <c r="W27" s="64"/>
      <c r="X27" s="64"/>
      <c r="Y27" s="64"/>
      <c r="Z27" s="63"/>
      <c r="AA27" s="1"/>
    </row>
    <row r="28" spans="1:27" s="1" customFormat="1" ht="18" x14ac:dyDescent="0.25">
      <c r="A28" s="36">
        <f>S22+1</f>
        <v>44094</v>
      </c>
      <c r="B28" s="37"/>
      <c r="C28" s="36">
        <f>A28+1</f>
        <v>44095</v>
      </c>
      <c r="D28" s="38"/>
      <c r="E28" s="36">
        <f>C28+1</f>
        <v>44096</v>
      </c>
      <c r="F28" s="38"/>
      <c r="G28" s="39">
        <f>E28+1</f>
        <v>44097</v>
      </c>
      <c r="H28" s="41"/>
      <c r="I28" s="39">
        <f>G28+1</f>
        <v>44098</v>
      </c>
      <c r="J28" s="41"/>
      <c r="K28" s="54">
        <f>I28+1</f>
        <v>44099</v>
      </c>
      <c r="L28" s="55"/>
      <c r="M28" s="60"/>
      <c r="N28" s="60"/>
      <c r="O28" s="60"/>
      <c r="P28" s="60"/>
      <c r="Q28" s="60"/>
      <c r="R28" s="61"/>
      <c r="S28" s="54">
        <f>K28+1</f>
        <v>44100</v>
      </c>
      <c r="T28" s="55"/>
      <c r="U28" s="60"/>
      <c r="V28" s="60"/>
      <c r="W28" s="60"/>
      <c r="X28" s="60"/>
      <c r="Y28" s="60"/>
      <c r="Z28" s="61"/>
    </row>
    <row r="29" spans="1:27" s="1" customFormat="1" x14ac:dyDescent="0.25">
      <c r="A29" s="57"/>
      <c r="B29" s="65"/>
      <c r="C29" s="57"/>
      <c r="D29" s="59"/>
      <c r="E29" s="57"/>
      <c r="F29" s="59"/>
      <c r="G29" s="57"/>
      <c r="H29" s="59"/>
      <c r="I29" s="57"/>
      <c r="J29" s="59"/>
      <c r="K29" s="57"/>
      <c r="L29" s="65"/>
      <c r="M29" s="65"/>
      <c r="N29" s="65"/>
      <c r="O29" s="65"/>
      <c r="P29" s="65"/>
      <c r="Q29" s="65"/>
      <c r="R29" s="59"/>
      <c r="S29" s="57"/>
      <c r="T29" s="65"/>
      <c r="U29" s="65"/>
      <c r="V29" s="65"/>
      <c r="W29" s="65"/>
      <c r="X29" s="65"/>
      <c r="Y29" s="65"/>
      <c r="Z29" s="59"/>
      <c r="AA29" s="35"/>
    </row>
    <row r="30" spans="1:27" s="1" customFormat="1" x14ac:dyDescent="0.25">
      <c r="A30" s="57"/>
      <c r="B30" s="65"/>
      <c r="C30" s="57"/>
      <c r="D30" s="59"/>
      <c r="E30" s="57"/>
      <c r="F30" s="59"/>
      <c r="G30" s="57"/>
      <c r="H30" s="59"/>
      <c r="I30" s="57"/>
      <c r="J30" s="59"/>
      <c r="K30" s="57"/>
      <c r="L30" s="65"/>
      <c r="M30" s="65"/>
      <c r="N30" s="65"/>
      <c r="O30" s="65"/>
      <c r="P30" s="65"/>
      <c r="Q30" s="65"/>
      <c r="R30" s="59"/>
      <c r="S30" s="57"/>
      <c r="T30" s="65"/>
      <c r="U30" s="65"/>
      <c r="V30" s="65"/>
      <c r="W30" s="65"/>
      <c r="X30" s="65"/>
      <c r="Y30" s="65"/>
      <c r="Z30" s="59"/>
    </row>
    <row r="31" spans="1:27" s="1" customFormat="1" x14ac:dyDescent="0.25">
      <c r="A31" s="57"/>
      <c r="B31" s="65"/>
      <c r="C31" s="57"/>
      <c r="D31" s="59"/>
      <c r="E31" s="57"/>
      <c r="F31" s="59"/>
      <c r="G31" s="57"/>
      <c r="H31" s="59"/>
      <c r="I31" s="57"/>
      <c r="J31" s="59"/>
      <c r="K31" s="57"/>
      <c r="L31" s="65"/>
      <c r="M31" s="65"/>
      <c r="N31" s="65"/>
      <c r="O31" s="65"/>
      <c r="P31" s="65"/>
      <c r="Q31" s="65"/>
      <c r="R31" s="59"/>
      <c r="S31" s="57"/>
      <c r="T31" s="65"/>
      <c r="U31" s="65"/>
      <c r="V31" s="65"/>
      <c r="W31" s="65"/>
      <c r="X31" s="65"/>
      <c r="Y31" s="65"/>
      <c r="Z31" s="59"/>
    </row>
    <row r="32" spans="1:27" s="1" customFormat="1" x14ac:dyDescent="0.25">
      <c r="A32" s="57"/>
      <c r="B32" s="65"/>
      <c r="C32" s="57"/>
      <c r="D32" s="59"/>
      <c r="E32" s="57"/>
      <c r="F32" s="59"/>
      <c r="G32" s="57"/>
      <c r="H32" s="59"/>
      <c r="I32" s="57"/>
      <c r="J32" s="59"/>
      <c r="K32" s="57"/>
      <c r="L32" s="65"/>
      <c r="M32" s="65"/>
      <c r="N32" s="65"/>
      <c r="O32" s="65"/>
      <c r="P32" s="65"/>
      <c r="Q32" s="65"/>
      <c r="R32" s="59"/>
      <c r="S32" s="57"/>
      <c r="T32" s="65"/>
      <c r="U32" s="65"/>
      <c r="V32" s="65"/>
      <c r="W32" s="65"/>
      <c r="X32" s="65"/>
      <c r="Y32" s="65"/>
      <c r="Z32" s="59"/>
    </row>
    <row r="33" spans="1:27" s="2" customFormat="1" x14ac:dyDescent="0.25">
      <c r="A33" s="62"/>
      <c r="B33" s="64"/>
      <c r="C33" s="62"/>
      <c r="D33" s="63"/>
      <c r="E33" s="62"/>
      <c r="F33" s="63"/>
      <c r="G33" s="62"/>
      <c r="H33" s="63"/>
      <c r="I33" s="62"/>
      <c r="J33" s="63"/>
      <c r="K33" s="62"/>
      <c r="L33" s="64"/>
      <c r="M33" s="64"/>
      <c r="N33" s="64"/>
      <c r="O33" s="64"/>
      <c r="P33" s="64"/>
      <c r="Q33" s="64"/>
      <c r="R33" s="63"/>
      <c r="S33" s="62"/>
      <c r="T33" s="64"/>
      <c r="U33" s="64"/>
      <c r="V33" s="64"/>
      <c r="W33" s="64"/>
      <c r="X33" s="64"/>
      <c r="Y33" s="64"/>
      <c r="Z33" s="63"/>
      <c r="AA33" s="1"/>
    </row>
    <row r="34" spans="1:27" s="1" customFormat="1" ht="18" x14ac:dyDescent="0.25">
      <c r="A34" s="36">
        <f>S28+1</f>
        <v>44101</v>
      </c>
      <c r="B34" s="37"/>
      <c r="C34" s="36">
        <f>A34+1</f>
        <v>44102</v>
      </c>
      <c r="D34" s="38"/>
      <c r="E34" s="36">
        <f>C34+1</f>
        <v>44103</v>
      </c>
      <c r="F34" s="38"/>
      <c r="G34" s="36">
        <f>E34+1</f>
        <v>44104</v>
      </c>
      <c r="H34" s="38"/>
      <c r="I34" s="31">
        <f>G34+1</f>
        <v>44105</v>
      </c>
      <c r="J34" s="32"/>
      <c r="K34" s="50">
        <f>I34+1</f>
        <v>44106</v>
      </c>
      <c r="L34" s="51"/>
      <c r="M34" s="52"/>
      <c r="N34" s="52"/>
      <c r="O34" s="52"/>
      <c r="P34" s="52"/>
      <c r="Q34" s="52"/>
      <c r="R34" s="53"/>
      <c r="S34" s="50">
        <f>K34+1</f>
        <v>44107</v>
      </c>
      <c r="T34" s="51"/>
      <c r="U34" s="52"/>
      <c r="V34" s="52"/>
      <c r="W34" s="52"/>
      <c r="X34" s="52"/>
      <c r="Y34" s="52"/>
      <c r="Z34" s="53"/>
    </row>
    <row r="35" spans="1:27" s="1" customFormat="1" x14ac:dyDescent="0.25">
      <c r="A35" s="57"/>
      <c r="B35" s="65"/>
      <c r="C35" s="57"/>
      <c r="D35" s="59"/>
      <c r="E35" s="57"/>
      <c r="F35" s="59"/>
      <c r="G35" s="57"/>
      <c r="H35" s="59"/>
      <c r="I35" s="47"/>
      <c r="J35" s="49"/>
      <c r="K35" s="47"/>
      <c r="L35" s="56"/>
      <c r="M35" s="56"/>
      <c r="N35" s="56"/>
      <c r="O35" s="56"/>
      <c r="P35" s="56"/>
      <c r="Q35" s="56"/>
      <c r="R35" s="49"/>
      <c r="S35" s="47"/>
      <c r="T35" s="56"/>
      <c r="U35" s="56"/>
      <c r="V35" s="56"/>
      <c r="W35" s="56"/>
      <c r="X35" s="56"/>
      <c r="Y35" s="56"/>
      <c r="Z35" s="49"/>
      <c r="AA35" s="35"/>
    </row>
    <row r="36" spans="1:27" s="1" customFormat="1" x14ac:dyDescent="0.25">
      <c r="A36" s="57"/>
      <c r="B36" s="65"/>
      <c r="C36" s="57"/>
      <c r="D36" s="59"/>
      <c r="E36" s="57"/>
      <c r="F36" s="59"/>
      <c r="G36" s="57"/>
      <c r="H36" s="59"/>
      <c r="I36" s="47"/>
      <c r="J36" s="49"/>
      <c r="K36" s="47"/>
      <c r="L36" s="56"/>
      <c r="M36" s="56"/>
      <c r="N36" s="56"/>
      <c r="O36" s="56"/>
      <c r="P36" s="56"/>
      <c r="Q36" s="56"/>
      <c r="R36" s="49"/>
      <c r="S36" s="47"/>
      <c r="T36" s="56"/>
      <c r="U36" s="56"/>
      <c r="V36" s="56"/>
      <c r="W36" s="56"/>
      <c r="X36" s="56"/>
      <c r="Y36" s="56"/>
      <c r="Z36" s="49"/>
    </row>
    <row r="37" spans="1:27" s="1" customFormat="1" x14ac:dyDescent="0.25">
      <c r="A37" s="57"/>
      <c r="B37" s="65"/>
      <c r="C37" s="57"/>
      <c r="D37" s="59"/>
      <c r="E37" s="57"/>
      <c r="F37" s="59"/>
      <c r="G37" s="57"/>
      <c r="H37" s="59"/>
      <c r="I37" s="47"/>
      <c r="J37" s="49"/>
      <c r="K37" s="47"/>
      <c r="L37" s="56"/>
      <c r="M37" s="56"/>
      <c r="N37" s="56"/>
      <c r="O37" s="56"/>
      <c r="P37" s="56"/>
      <c r="Q37" s="56"/>
      <c r="R37" s="49"/>
      <c r="S37" s="47"/>
      <c r="T37" s="56"/>
      <c r="U37" s="56"/>
      <c r="V37" s="56"/>
      <c r="W37" s="56"/>
      <c r="X37" s="56"/>
      <c r="Y37" s="56"/>
      <c r="Z37" s="49"/>
    </row>
    <row r="38" spans="1:27" s="1" customFormat="1" x14ac:dyDescent="0.25">
      <c r="A38" s="57"/>
      <c r="B38" s="65"/>
      <c r="C38" s="57"/>
      <c r="D38" s="59"/>
      <c r="E38" s="57"/>
      <c r="F38" s="59"/>
      <c r="G38" s="57"/>
      <c r="H38" s="59"/>
      <c r="I38" s="47"/>
      <c r="J38" s="49"/>
      <c r="K38" s="47"/>
      <c r="L38" s="56"/>
      <c r="M38" s="56"/>
      <c r="N38" s="56"/>
      <c r="O38" s="56"/>
      <c r="P38" s="56"/>
      <c r="Q38" s="56"/>
      <c r="R38" s="49"/>
      <c r="S38" s="47"/>
      <c r="T38" s="56"/>
      <c r="U38" s="56"/>
      <c r="V38" s="56"/>
      <c r="W38" s="56"/>
      <c r="X38" s="56"/>
      <c r="Y38" s="56"/>
      <c r="Z38" s="49"/>
    </row>
    <row r="39" spans="1:27" s="2" customFormat="1" x14ac:dyDescent="0.25">
      <c r="A39" s="62"/>
      <c r="B39" s="64"/>
      <c r="C39" s="62"/>
      <c r="D39" s="63"/>
      <c r="E39" s="62"/>
      <c r="F39" s="63"/>
      <c r="G39" s="62"/>
      <c r="H39" s="63"/>
      <c r="I39" s="44"/>
      <c r="J39" s="46"/>
      <c r="K39" s="44"/>
      <c r="L39" s="45"/>
      <c r="M39" s="45"/>
      <c r="N39" s="45"/>
      <c r="O39" s="45"/>
      <c r="P39" s="45"/>
      <c r="Q39" s="45"/>
      <c r="R39" s="46"/>
      <c r="S39" s="44"/>
      <c r="T39" s="45"/>
      <c r="U39" s="45"/>
      <c r="V39" s="45"/>
      <c r="W39" s="45"/>
      <c r="X39" s="45"/>
      <c r="Y39" s="45"/>
      <c r="Z39" s="46"/>
      <c r="AA39" s="1"/>
    </row>
    <row r="40" spans="1:27" ht="18" x14ac:dyDescent="0.3">
      <c r="A40" s="29">
        <f>S34+1</f>
        <v>44108</v>
      </c>
      <c r="B40" s="33"/>
      <c r="C40" s="29">
        <f>A40+1</f>
        <v>44109</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7"/>
      <c r="B41" s="56"/>
      <c r="C41" s="47"/>
      <c r="D41" s="49"/>
      <c r="E41" s="14"/>
      <c r="F41" s="6"/>
      <c r="G41" s="6"/>
      <c r="H41" s="6"/>
      <c r="I41" s="6"/>
      <c r="J41" s="6"/>
      <c r="K41" s="6"/>
      <c r="L41" s="6"/>
      <c r="M41" s="6"/>
      <c r="N41" s="6"/>
      <c r="O41" s="6"/>
      <c r="P41" s="6"/>
      <c r="Q41" s="6"/>
      <c r="R41" s="6"/>
      <c r="S41" s="6"/>
      <c r="T41" s="6"/>
      <c r="U41" s="6"/>
      <c r="V41" s="6"/>
      <c r="W41" s="6"/>
      <c r="X41" s="6"/>
      <c r="Y41" s="6"/>
      <c r="Z41" s="8"/>
    </row>
    <row r="42" spans="1:27" x14ac:dyDescent="0.25">
      <c r="A42" s="47"/>
      <c r="B42" s="56"/>
      <c r="C42" s="47"/>
      <c r="D42" s="49"/>
      <c r="E42" s="14"/>
      <c r="F42" s="6"/>
      <c r="G42" s="6"/>
      <c r="H42" s="6"/>
      <c r="I42" s="6"/>
      <c r="J42" s="6"/>
      <c r="K42" s="6"/>
      <c r="L42" s="6"/>
      <c r="M42" s="6"/>
      <c r="N42" s="6"/>
      <c r="O42" s="6"/>
      <c r="P42" s="6"/>
      <c r="Q42" s="6"/>
      <c r="R42" s="6"/>
      <c r="S42" s="6"/>
      <c r="T42" s="6"/>
      <c r="U42" s="6"/>
      <c r="V42" s="6"/>
      <c r="W42" s="6"/>
      <c r="X42" s="6"/>
      <c r="Y42" s="6"/>
      <c r="Z42" s="7"/>
    </row>
    <row r="43" spans="1:27" x14ac:dyDescent="0.25">
      <c r="A43" s="47"/>
      <c r="B43" s="56"/>
      <c r="C43" s="47"/>
      <c r="D43" s="49"/>
      <c r="E43" s="14"/>
      <c r="F43" s="6"/>
      <c r="G43" s="6"/>
      <c r="H43" s="6"/>
      <c r="I43" s="6"/>
      <c r="J43" s="6"/>
      <c r="K43" s="6"/>
      <c r="L43" s="6"/>
      <c r="M43" s="6"/>
      <c r="N43" s="6"/>
      <c r="O43" s="6"/>
      <c r="P43" s="6"/>
      <c r="Q43" s="6"/>
      <c r="R43" s="6"/>
      <c r="S43" s="6"/>
      <c r="T43" s="6"/>
      <c r="U43" s="6"/>
      <c r="V43" s="6"/>
      <c r="W43" s="6"/>
      <c r="X43" s="6"/>
      <c r="Y43" s="6"/>
      <c r="Z43" s="7"/>
    </row>
    <row r="44" spans="1:27" x14ac:dyDescent="0.25">
      <c r="A44" s="47"/>
      <c r="B44" s="56"/>
      <c r="C44" s="47"/>
      <c r="D44" s="49"/>
      <c r="E44" s="14"/>
      <c r="F44" s="6"/>
      <c r="G44" s="6"/>
      <c r="H44" s="6"/>
      <c r="I44" s="6"/>
      <c r="J44" s="6"/>
      <c r="K44" s="73"/>
      <c r="L44" s="73"/>
      <c r="M44" s="73"/>
      <c r="N44" s="73"/>
      <c r="O44" s="73"/>
      <c r="P44" s="73"/>
      <c r="Q44" s="73"/>
      <c r="R44" s="73"/>
      <c r="S44" s="73"/>
      <c r="T44" s="73"/>
      <c r="U44" s="73"/>
      <c r="V44" s="73"/>
      <c r="W44" s="73"/>
      <c r="X44" s="73"/>
      <c r="Y44" s="73"/>
      <c r="Z44" s="74"/>
    </row>
    <row r="45" spans="1:27" s="1" customFormat="1" x14ac:dyDescent="0.25">
      <c r="A45" s="44"/>
      <c r="B45" s="45"/>
      <c r="C45" s="44"/>
      <c r="D45" s="46"/>
      <c r="E45" s="15"/>
      <c r="F45" s="16"/>
      <c r="G45" s="16"/>
      <c r="H45" s="16"/>
      <c r="I45" s="16"/>
      <c r="J45" s="16"/>
      <c r="K45" s="71"/>
      <c r="L45" s="71"/>
      <c r="M45" s="71"/>
      <c r="N45" s="71"/>
      <c r="O45" s="71"/>
      <c r="P45" s="71"/>
      <c r="Q45" s="71"/>
      <c r="R45" s="71"/>
      <c r="S45" s="71"/>
      <c r="T45" s="71"/>
      <c r="U45" s="71"/>
      <c r="V45" s="71"/>
      <c r="W45" s="71"/>
      <c r="X45" s="71"/>
      <c r="Y45" s="71"/>
      <c r="Z45" s="7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0ACC34-E2E2-40A1-9149-C94E5A0BE1D0}">
  <ds:schemaRefs>
    <ds:schemaRef ds:uri="http://schemas.microsoft.com/office/infopath/2007/PartnerControls"/>
    <ds:schemaRef ds:uri="http://schemas.microsoft.com/office/2006/documentManagement/types"/>
    <ds:schemaRef ds:uri="71af3243-3dd4-4a8d-8c0d-dd76da1f02a5"/>
    <ds:schemaRef ds:uri="http://purl.org/dc/terms/"/>
    <ds:schemaRef ds:uri="http://purl.org/dc/elements/1.1/"/>
    <ds:schemaRef ds:uri="http://purl.org/dc/dcmitype/"/>
    <ds:schemaRef ds:uri="http://www.w3.org/XML/1998/namespace"/>
    <ds:schemaRef ds:uri="http://schemas.microsoft.com/office/2006/metadata/properties"/>
    <ds:schemaRef ds:uri="http://schemas.openxmlformats.org/package/2006/metadata/core-properties"/>
    <ds:schemaRef ds:uri="16c05727-aa75-4e4a-9b5f-8a80a1165891"/>
  </ds:schemaRefs>
</ds:datastoreItem>
</file>

<file path=customXml/itemProps2.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8990C3-54E0-4BF2-A5C4-448E02859E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January 2020</vt:lpstr>
      <vt:lpstr>February 2020</vt:lpstr>
      <vt:lpstr>March 2020</vt:lpstr>
      <vt:lpstr>April 2020</vt:lpstr>
      <vt:lpstr>May 2020</vt:lpstr>
      <vt:lpstr>June 2020</vt:lpstr>
      <vt:lpstr>July 2020</vt:lpstr>
      <vt:lpstr>August 2020</vt:lpstr>
      <vt:lpstr>September 2020</vt:lpstr>
      <vt:lpstr>October 2020</vt:lpstr>
      <vt:lpstr>November 2020</vt:lpstr>
      <vt:lpstr>December 2020</vt:lpstr>
      <vt:lpstr>'April 2020'!Print_Area</vt:lpstr>
      <vt:lpstr>'August 2020'!Print_Area</vt:lpstr>
      <vt:lpstr>'December 2020'!Print_Area</vt:lpstr>
      <vt:lpstr>'February 2020'!Print_Area</vt:lpstr>
      <vt:lpstr>'January 2020'!Print_Area</vt:lpstr>
      <vt:lpstr>'July 2020'!Print_Area</vt:lpstr>
      <vt:lpstr>'June 2020'!Print_Area</vt:lpstr>
      <vt:lpstr>'March 2020'!Print_Area</vt:lpstr>
      <vt:lpstr>'May 2020'!Print_Area</vt:lpstr>
      <vt:lpstr>'November 2020'!Print_Area</vt:lpstr>
      <vt:lpstr>'October 2020'!Print_Area</vt:lpstr>
      <vt:lpstr>'September 2020'!Print_Area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Charlette Beasley</cp:lastModifiedBy>
  <cp:revision/>
  <dcterms:created xsi:type="dcterms:W3CDTF">2013-07-26T17:53:33Z</dcterms:created>
  <dcterms:modified xsi:type="dcterms:W3CDTF">2019-06-13T04:06:21Z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