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 Forecast Template" sheetId="1" r:id="rId4"/>
    <sheet state="visible" name="Budget Forecast BLANK TEMPLATE" sheetId="2" r:id="rId5"/>
  </sheets>
  <definedNames/>
  <calcPr/>
</workbook>
</file>

<file path=xl/sharedStrings.xml><?xml version="1.0" encoding="utf-8"?>
<sst xmlns="http://schemas.openxmlformats.org/spreadsheetml/2006/main" count="259" uniqueCount="67">
  <si>
    <t>BUDGET FORECAST TEMPLATE</t>
  </si>
  <si>
    <t>CURRENT BUDGET: GOODS</t>
  </si>
  <si>
    <t>TASK</t>
  </si>
  <si>
    <t>LABOR</t>
  </si>
  <si>
    <t>MATERIALS</t>
  </si>
  <si>
    <t>FIXED COST</t>
  </si>
  <si>
    <t>BUDGET</t>
  </si>
  <si>
    <t>ACTUAL</t>
  </si>
  <si>
    <t>UNDER/OVER</t>
  </si>
  <si>
    <t>Category 1</t>
  </si>
  <si>
    <t>Hours</t>
  </si>
  <si>
    <t>Rate</t>
  </si>
  <si>
    <t>Unit</t>
  </si>
  <si>
    <t>Price Per Unit</t>
  </si>
  <si>
    <t>Task # 1</t>
  </si>
  <si>
    <t>15</t>
  </si>
  <si>
    <t>45</t>
  </si>
  <si>
    <t>Task # 2</t>
  </si>
  <si>
    <t>10</t>
  </si>
  <si>
    <t>40</t>
  </si>
  <si>
    <t>Task # 3</t>
  </si>
  <si>
    <t>12</t>
  </si>
  <si>
    <t>35</t>
  </si>
  <si>
    <t>Task # 4</t>
  </si>
  <si>
    <t>11</t>
  </si>
  <si>
    <t>50</t>
  </si>
  <si>
    <t>Task # 5</t>
  </si>
  <si>
    <t>14</t>
  </si>
  <si>
    <t>TOTAL</t>
  </si>
  <si>
    <t>Category 2</t>
  </si>
  <si>
    <t>20</t>
  </si>
  <si>
    <t>9</t>
  </si>
  <si>
    <t>8</t>
  </si>
  <si>
    <t>7</t>
  </si>
  <si>
    <t>6</t>
  </si>
  <si>
    <t>22</t>
  </si>
  <si>
    <t>Category 3</t>
  </si>
  <si>
    <t>5</t>
  </si>
  <si>
    <t>CURRENT BUDGET: SERVICES</t>
  </si>
  <si>
    <t>SUMMARY</t>
  </si>
  <si>
    <t>Budget</t>
  </si>
  <si>
    <t>Actual</t>
  </si>
  <si>
    <t>Under/Over</t>
  </si>
  <si>
    <t>Total Income</t>
  </si>
  <si>
    <t>Total Expenses</t>
  </si>
  <si>
    <t>Income</t>
  </si>
  <si>
    <t>Operating Income</t>
  </si>
  <si>
    <t>Category # 1</t>
  </si>
  <si>
    <t>Category # 2</t>
  </si>
  <si>
    <t>Category # 3</t>
  </si>
  <si>
    <t>Category # 4</t>
  </si>
  <si>
    <t>Category # 5</t>
  </si>
  <si>
    <t>Expenses</t>
  </si>
  <si>
    <t>Operating Expenses</t>
  </si>
  <si>
    <t>Item # 1</t>
  </si>
  <si>
    <t>Item # 2</t>
  </si>
  <si>
    <t>Item # 3</t>
  </si>
  <si>
    <t>Item # 4</t>
  </si>
  <si>
    <t>Item # 5</t>
  </si>
  <si>
    <t>Total</t>
  </si>
  <si>
    <t>Payroll</t>
  </si>
  <si>
    <t>Office</t>
  </si>
  <si>
    <t>Entertainment</t>
  </si>
  <si>
    <t>Health</t>
  </si>
  <si>
    <t>Travel</t>
  </si>
  <si>
    <t>GRAND TOTAL</t>
  </si>
  <si>
    <t>*Fill up unshaded cells only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</si>
</sst>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mmm dd, yyyy"/>
    <numFmt numFmtId="165" formatCode="mmmm yyyy"/>
    <numFmt numFmtId="166" formatCode="mmm yyyy"/>
    <numFmt numFmtId="167" formatCode="&quot;$&quot;#,##0.00"/>
    <numFmt numFmtId="168" formatCode="&quot;$&quot;#,##0"/>
  </numFmts>
  <fonts count="7">
    <font>
      <sz val="10.0"/>
      <color rgb="FF000000"/>
      <name val="Arial"/>
      <scheme val="minor"/>
    </font>
    <font>
      <color theme="1"/>
      <name val="Arial"/>
    </font>
    <font/>
    <font>
      <b/>
      <sz val="24.0"/>
      <color rgb="FFFFFFFF"/>
      <name val="Arial"/>
    </font>
    <font>
      <b/>
      <color theme="1"/>
      <name val="Arial"/>
    </font>
    <font>
      <b/>
      <color theme="0"/>
      <name val="Arial"/>
    </font>
    <font>
      <b/>
      <color rgb="FFFFFFFF"/>
      <name val="Arial"/>
    </font>
  </fonts>
  <fills count="6">
    <fill>
      <patternFill patternType="none"/>
    </fill>
    <fill>
      <patternFill patternType="lightGray"/>
    </fill>
    <fill>
      <patternFill patternType="solid">
        <fgColor rgb="FF2C5D81"/>
        <bgColor rgb="FF2C5D81"/>
      </patternFill>
    </fill>
    <fill>
      <patternFill patternType="solid">
        <fgColor rgb="FFFFD5C7"/>
        <bgColor rgb="FFFFD5C7"/>
      </patternFill>
    </fill>
    <fill>
      <patternFill patternType="solid">
        <fgColor rgb="FFA6BDCC"/>
        <bgColor rgb="FFA6BDCC"/>
      </patternFill>
    </fill>
    <fill>
      <patternFill patternType="solid">
        <fgColor rgb="FFCFE2F3"/>
        <bgColor rgb="FFCFE2F3"/>
      </patternFill>
    </fill>
  </fills>
  <borders count="6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1" fillId="0" fontId="2" numFmtId="0" xfId="0" applyBorder="1" applyFont="1"/>
    <xf borderId="0" fillId="2" fontId="3" numFmtId="0" xfId="0" applyAlignment="1" applyFill="1" applyFont="1">
      <alignment horizontal="center" vertical="center"/>
    </xf>
    <xf borderId="0" fillId="0" fontId="4" numFmtId="0" xfId="0" applyFont="1"/>
    <xf borderId="2" fillId="3" fontId="4" numFmtId="0" xfId="0" applyBorder="1" applyFill="1" applyFont="1"/>
    <xf borderId="3" fillId="0" fontId="2" numFmtId="0" xfId="0" applyBorder="1" applyFont="1"/>
    <xf borderId="4" fillId="0" fontId="2" numFmtId="0" xfId="0" applyBorder="1" applyFont="1"/>
    <xf borderId="0" fillId="0" fontId="1" numFmtId="164" xfId="0" applyFont="1" applyNumberFormat="1"/>
    <xf borderId="0" fillId="0" fontId="1" numFmtId="0" xfId="0" applyFont="1"/>
    <xf borderId="5" fillId="2" fontId="5" numFmtId="0" xfId="0" applyAlignment="1" applyBorder="1" applyFont="1">
      <alignment horizontal="center"/>
    </xf>
    <xf borderId="2" fillId="2" fontId="5" numFmtId="0" xfId="0" applyAlignment="1" applyBorder="1" applyFont="1">
      <alignment horizontal="center"/>
    </xf>
    <xf borderId="0" fillId="0" fontId="1" numFmtId="0" xfId="0" applyAlignment="1" applyFont="1">
      <alignment horizontal="center"/>
    </xf>
    <xf borderId="5" fillId="4" fontId="4" numFmtId="0" xfId="0" applyAlignment="1" applyBorder="1" applyFill="1" applyFont="1">
      <alignment horizontal="left" vertical="bottom"/>
    </xf>
    <xf borderId="5" fillId="4" fontId="4" numFmtId="0" xfId="0" applyAlignment="1" applyBorder="1" applyFont="1">
      <alignment horizontal="center" vertical="bottom"/>
    </xf>
    <xf borderId="5" fillId="2" fontId="4" numFmtId="165" xfId="0" applyAlignment="1" applyBorder="1" applyFont="1" applyNumberFormat="1">
      <alignment horizontal="center" vertical="bottom"/>
    </xf>
    <xf borderId="5" fillId="2" fontId="4" numFmtId="166" xfId="0" applyAlignment="1" applyBorder="1" applyFont="1" applyNumberFormat="1">
      <alignment horizontal="center" vertical="bottom"/>
    </xf>
    <xf borderId="5" fillId="0" fontId="4" numFmtId="0" xfId="0" applyBorder="1" applyFont="1"/>
    <xf borderId="5" fillId="0" fontId="1" numFmtId="49" xfId="0" applyAlignment="1" applyBorder="1" applyFont="1" applyNumberFormat="1">
      <alignment horizontal="center"/>
    </xf>
    <xf borderId="5" fillId="0" fontId="1" numFmtId="167" xfId="0" applyAlignment="1" applyBorder="1" applyFont="1" applyNumberFormat="1">
      <alignment horizontal="center"/>
    </xf>
    <xf borderId="0" fillId="0" fontId="1" numFmtId="49" xfId="0" applyAlignment="1" applyFont="1" applyNumberFormat="1">
      <alignment horizontal="center"/>
    </xf>
    <xf borderId="5" fillId="0" fontId="1" numFmtId="168" xfId="0" applyAlignment="1" applyBorder="1" applyFont="1" applyNumberFormat="1">
      <alignment horizontal="center"/>
    </xf>
    <xf borderId="5" fillId="4" fontId="4" numFmtId="167" xfId="0" applyAlignment="1" applyBorder="1" applyFont="1" applyNumberFormat="1">
      <alignment horizontal="center"/>
    </xf>
    <xf borderId="5" fillId="0" fontId="4" numFmtId="167" xfId="0" applyAlignment="1" applyBorder="1" applyFont="1" applyNumberFormat="1">
      <alignment horizontal="center"/>
    </xf>
    <xf borderId="5" fillId="3" fontId="4" numFmtId="167" xfId="0" applyAlignment="1" applyBorder="1" applyFont="1" applyNumberFormat="1">
      <alignment horizontal="center"/>
    </xf>
    <xf borderId="5" fillId="0" fontId="4" numFmtId="0" xfId="0" applyAlignment="1" applyBorder="1" applyFont="1">
      <alignment vertical="bottom"/>
    </xf>
    <xf borderId="5" fillId="0" fontId="1" numFmtId="49" xfId="0" applyAlignment="1" applyBorder="1" applyFont="1" applyNumberFormat="1">
      <alignment horizontal="center" vertical="bottom"/>
    </xf>
    <xf borderId="5" fillId="0" fontId="1" numFmtId="167" xfId="0" applyAlignment="1" applyBorder="1" applyFont="1" applyNumberFormat="1">
      <alignment horizontal="center" vertical="bottom"/>
    </xf>
    <xf borderId="0" fillId="0" fontId="1" numFmtId="10" xfId="0" applyFont="1" applyNumberFormat="1"/>
    <xf borderId="2" fillId="4" fontId="4" numFmtId="0" xfId="0" applyBorder="1" applyFont="1"/>
    <xf borderId="5" fillId="2" fontId="4" numFmtId="0" xfId="0" applyAlignment="1" applyBorder="1" applyFont="1">
      <alignment horizontal="center"/>
    </xf>
    <xf borderId="2" fillId="3" fontId="4" numFmtId="0" xfId="0" applyAlignment="1" applyBorder="1" applyFont="1">
      <alignment readingOrder="0"/>
    </xf>
    <xf borderId="0" fillId="0" fontId="4" numFmtId="0" xfId="0" applyAlignment="1" applyFont="1">
      <alignment horizontal="right"/>
    </xf>
    <xf borderId="5" fillId="2" fontId="5" numFmtId="0" xfId="0" applyAlignment="1" applyBorder="1" applyFont="1">
      <alignment horizontal="right"/>
    </xf>
    <xf borderId="5" fillId="2" fontId="6" numFmtId="0" xfId="0" applyAlignment="1" applyBorder="1" applyFont="1">
      <alignment horizontal="center"/>
    </xf>
    <xf borderId="5" fillId="0" fontId="4" numFmtId="0" xfId="0" applyAlignment="1" applyBorder="1" applyFont="1">
      <alignment horizontal="right"/>
    </xf>
    <xf borderId="5" fillId="3" fontId="4" numFmtId="0" xfId="0" applyBorder="1" applyFont="1"/>
    <xf borderId="2" fillId="0" fontId="4" numFmtId="0" xfId="0" applyBorder="1" applyFont="1"/>
    <xf borderId="5" fillId="4" fontId="4" numFmtId="0" xfId="0" applyBorder="1" applyFont="1"/>
    <xf borderId="5" fillId="2" fontId="1" numFmtId="167" xfId="0" applyAlignment="1" applyBorder="1" applyFont="1" applyNumberFormat="1">
      <alignment horizontal="center"/>
    </xf>
    <xf borderId="2" fillId="5" fontId="4" numFmtId="0" xfId="0" applyBorder="1" applyFill="1" applyFont="1"/>
    <xf borderId="5" fillId="3" fontId="4" numFmtId="167" xfId="0" applyBorder="1" applyFont="1" applyNumberFormat="1"/>
    <xf borderId="5" fillId="2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114300</xdr:rowOff>
    </xdr:from>
    <xdr:ext cx="2381250" cy="3238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114300</xdr:rowOff>
    </xdr:from>
    <xdr:ext cx="2381250" cy="3238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8.88"/>
    <col customWidth="1" min="2" max="6" width="12.63"/>
  </cols>
  <sheetData>
    <row r="1" ht="47.25" customHeight="1">
      <c r="A1" s="1"/>
      <c r="B1" s="2"/>
      <c r="C1" s="3" t="s">
        <v>0</v>
      </c>
    </row>
    <row r="2" ht="15.75" customHeight="1">
      <c r="A2" s="4"/>
    </row>
    <row r="3" ht="15.75" customHeight="1">
      <c r="A3" s="5" t="s">
        <v>1</v>
      </c>
      <c r="B3" s="6"/>
      <c r="C3" s="7"/>
      <c r="E3" s="4"/>
      <c r="F3" s="8"/>
      <c r="H3" s="4"/>
      <c r="I3" s="9"/>
    </row>
    <row r="4" ht="15.75" customHeight="1">
      <c r="A4" s="10" t="s">
        <v>2</v>
      </c>
      <c r="B4" s="11" t="s">
        <v>3</v>
      </c>
      <c r="C4" s="7"/>
      <c r="D4" s="11" t="s">
        <v>4</v>
      </c>
      <c r="E4" s="7"/>
      <c r="F4" s="10" t="s">
        <v>5</v>
      </c>
      <c r="G4" s="10" t="s">
        <v>6</v>
      </c>
      <c r="H4" s="10" t="s">
        <v>7</v>
      </c>
      <c r="I4" s="10" t="s">
        <v>8</v>
      </c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ht="15.75" customHeight="1">
      <c r="A5" s="13" t="s">
        <v>9</v>
      </c>
      <c r="B5" s="14" t="s">
        <v>10</v>
      </c>
      <c r="C5" s="14" t="s">
        <v>11</v>
      </c>
      <c r="D5" s="14" t="s">
        <v>12</v>
      </c>
      <c r="E5" s="14" t="s">
        <v>13</v>
      </c>
      <c r="F5" s="15"/>
      <c r="G5" s="16"/>
      <c r="H5" s="16"/>
      <c r="I5" s="16"/>
    </row>
    <row r="6" ht="15.75" customHeight="1">
      <c r="A6" s="17" t="s">
        <v>14</v>
      </c>
      <c r="B6" s="18" t="s">
        <v>15</v>
      </c>
      <c r="C6" s="19">
        <v>25.0</v>
      </c>
      <c r="D6" s="20" t="s">
        <v>16</v>
      </c>
      <c r="E6" s="19">
        <v>12.0</v>
      </c>
      <c r="F6" s="21">
        <v>250.0</v>
      </c>
      <c r="G6" s="22">
        <f t="shared" ref="G6:G10" si="1">(B6*C6)+(D6*E6)+F6</f>
        <v>1165</v>
      </c>
      <c r="H6" s="23">
        <v>1000.0</v>
      </c>
      <c r="I6" s="24">
        <f t="shared" ref="I6:I10" si="2">H6-G6</f>
        <v>-165</v>
      </c>
    </row>
    <row r="7" ht="15.75" customHeight="1">
      <c r="A7" s="17" t="s">
        <v>17</v>
      </c>
      <c r="B7" s="18" t="s">
        <v>18</v>
      </c>
      <c r="C7" s="19">
        <v>10.0</v>
      </c>
      <c r="D7" s="18" t="s">
        <v>19</v>
      </c>
      <c r="E7" s="19">
        <v>11.0</v>
      </c>
      <c r="F7" s="21">
        <v>200.0</v>
      </c>
      <c r="G7" s="22">
        <f t="shared" si="1"/>
        <v>740</v>
      </c>
      <c r="H7" s="23">
        <v>750.0</v>
      </c>
      <c r="I7" s="24">
        <f t="shared" si="2"/>
        <v>10</v>
      </c>
    </row>
    <row r="8" ht="15.75" customHeight="1">
      <c r="A8" s="25" t="s">
        <v>20</v>
      </c>
      <c r="B8" s="26" t="s">
        <v>21</v>
      </c>
      <c r="C8" s="27">
        <v>15.0</v>
      </c>
      <c r="D8" s="26" t="s">
        <v>22</v>
      </c>
      <c r="E8" s="27">
        <v>15.0</v>
      </c>
      <c r="F8" s="21">
        <v>230.0</v>
      </c>
      <c r="G8" s="22">
        <f t="shared" si="1"/>
        <v>935</v>
      </c>
      <c r="H8" s="23">
        <v>1000.0</v>
      </c>
      <c r="I8" s="24">
        <f t="shared" si="2"/>
        <v>65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ht="15.75" customHeight="1">
      <c r="A9" s="17" t="s">
        <v>23</v>
      </c>
      <c r="B9" s="18" t="s">
        <v>24</v>
      </c>
      <c r="C9" s="19">
        <v>12.0</v>
      </c>
      <c r="D9" s="18" t="s">
        <v>25</v>
      </c>
      <c r="E9" s="19">
        <v>14.0</v>
      </c>
      <c r="F9" s="21">
        <v>150.0</v>
      </c>
      <c r="G9" s="22">
        <f t="shared" si="1"/>
        <v>982</v>
      </c>
      <c r="H9" s="23">
        <v>1000.0</v>
      </c>
      <c r="I9" s="24">
        <f t="shared" si="2"/>
        <v>18</v>
      </c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</row>
    <row r="10" ht="15.75" customHeight="1">
      <c r="A10" s="17" t="s">
        <v>26</v>
      </c>
      <c r="B10" s="18" t="s">
        <v>27</v>
      </c>
      <c r="C10" s="19">
        <v>20.0</v>
      </c>
      <c r="D10" s="18" t="s">
        <v>22</v>
      </c>
      <c r="E10" s="19">
        <v>10.0</v>
      </c>
      <c r="F10" s="21">
        <v>180.0</v>
      </c>
      <c r="G10" s="22">
        <f t="shared" si="1"/>
        <v>810</v>
      </c>
      <c r="H10" s="23">
        <v>800.0</v>
      </c>
      <c r="I10" s="24">
        <f t="shared" si="2"/>
        <v>-10</v>
      </c>
    </row>
    <row r="11" ht="15.75" customHeight="1">
      <c r="A11" s="29" t="s">
        <v>28</v>
      </c>
      <c r="B11" s="6"/>
      <c r="C11" s="6"/>
      <c r="D11" s="6"/>
      <c r="E11" s="6"/>
      <c r="F11" s="7"/>
      <c r="G11" s="22">
        <f t="shared" ref="G11:H11" si="3">SUM(G6:G10)</f>
        <v>4632</v>
      </c>
      <c r="H11" s="22">
        <f t="shared" si="3"/>
        <v>4550</v>
      </c>
      <c r="I11" s="30"/>
    </row>
    <row r="12" ht="15.75" customHeight="1">
      <c r="A12" s="4"/>
      <c r="B12" s="4"/>
      <c r="C12" s="4"/>
      <c r="D12" s="4"/>
      <c r="E12" s="4"/>
      <c r="F12" s="4"/>
      <c r="G12" s="4"/>
      <c r="H12" s="4"/>
      <c r="I12" s="4"/>
    </row>
    <row r="13" ht="15.75" customHeight="1">
      <c r="A13" s="10" t="s">
        <v>2</v>
      </c>
      <c r="B13" s="11" t="s">
        <v>3</v>
      </c>
      <c r="C13" s="7"/>
      <c r="D13" s="11" t="s">
        <v>4</v>
      </c>
      <c r="E13" s="7"/>
      <c r="F13" s="10" t="s">
        <v>5</v>
      </c>
      <c r="G13" s="10" t="s">
        <v>6</v>
      </c>
      <c r="H13" s="10" t="s">
        <v>7</v>
      </c>
      <c r="I13" s="10" t="s">
        <v>8</v>
      </c>
    </row>
    <row r="14" ht="15.75" customHeight="1">
      <c r="A14" s="13" t="s">
        <v>29</v>
      </c>
      <c r="B14" s="14" t="s">
        <v>10</v>
      </c>
      <c r="C14" s="14" t="s">
        <v>11</v>
      </c>
      <c r="D14" s="14" t="s">
        <v>12</v>
      </c>
      <c r="E14" s="14" t="s">
        <v>13</v>
      </c>
      <c r="F14" s="15"/>
      <c r="G14" s="16"/>
      <c r="H14" s="16"/>
      <c r="I14" s="16"/>
    </row>
    <row r="15" ht="15.75" customHeight="1">
      <c r="A15" s="17" t="s">
        <v>14</v>
      </c>
      <c r="B15" s="18" t="s">
        <v>18</v>
      </c>
      <c r="C15" s="19">
        <v>10.0</v>
      </c>
      <c r="D15" s="20" t="s">
        <v>30</v>
      </c>
      <c r="E15" s="19">
        <v>11.0</v>
      </c>
      <c r="F15" s="21">
        <v>110.0</v>
      </c>
      <c r="G15" s="22">
        <f t="shared" ref="G15:G19" si="4">(B15*C15)+(D15*E15)+F15</f>
        <v>430</v>
      </c>
      <c r="H15" s="23">
        <v>400.0</v>
      </c>
      <c r="I15" s="24">
        <f t="shared" ref="I15:I19" si="5">H15-G15</f>
        <v>-30</v>
      </c>
    </row>
    <row r="16" ht="15.75" customHeight="1">
      <c r="A16" s="17" t="s">
        <v>17</v>
      </c>
      <c r="B16" s="18" t="s">
        <v>31</v>
      </c>
      <c r="C16" s="19">
        <v>15.0</v>
      </c>
      <c r="D16" s="18" t="s">
        <v>15</v>
      </c>
      <c r="E16" s="19">
        <v>11.0</v>
      </c>
      <c r="F16" s="21">
        <v>120.0</v>
      </c>
      <c r="G16" s="22">
        <f t="shared" si="4"/>
        <v>420</v>
      </c>
      <c r="H16" s="23">
        <v>400.0</v>
      </c>
      <c r="I16" s="24">
        <f t="shared" si="5"/>
        <v>-20</v>
      </c>
    </row>
    <row r="17" ht="15.75" customHeight="1">
      <c r="A17" s="25" t="s">
        <v>20</v>
      </c>
      <c r="B17" s="26" t="s">
        <v>32</v>
      </c>
      <c r="C17" s="27">
        <v>20.0</v>
      </c>
      <c r="D17" s="26" t="s">
        <v>18</v>
      </c>
      <c r="E17" s="27">
        <v>13.0</v>
      </c>
      <c r="F17" s="21">
        <v>100.0</v>
      </c>
      <c r="G17" s="22">
        <f t="shared" si="4"/>
        <v>390</v>
      </c>
      <c r="H17" s="23">
        <v>400.0</v>
      </c>
      <c r="I17" s="24">
        <f t="shared" si="5"/>
        <v>10</v>
      </c>
    </row>
    <row r="18" ht="15.75" customHeight="1">
      <c r="A18" s="17" t="s">
        <v>23</v>
      </c>
      <c r="B18" s="18" t="s">
        <v>33</v>
      </c>
      <c r="C18" s="19">
        <v>25.0</v>
      </c>
      <c r="D18" s="18" t="s">
        <v>21</v>
      </c>
      <c r="E18" s="19">
        <v>14.0</v>
      </c>
      <c r="F18" s="21">
        <v>115.0</v>
      </c>
      <c r="G18" s="22">
        <f t="shared" si="4"/>
        <v>458</v>
      </c>
      <c r="H18" s="23">
        <v>400.0</v>
      </c>
      <c r="I18" s="24">
        <f t="shared" si="5"/>
        <v>-58</v>
      </c>
    </row>
    <row r="19" ht="15.75" customHeight="1">
      <c r="A19" s="17" t="s">
        <v>26</v>
      </c>
      <c r="B19" s="18" t="s">
        <v>34</v>
      </c>
      <c r="C19" s="19">
        <v>30.0</v>
      </c>
      <c r="D19" s="18" t="s">
        <v>35</v>
      </c>
      <c r="E19" s="19">
        <v>20.0</v>
      </c>
      <c r="F19" s="21">
        <v>120.0</v>
      </c>
      <c r="G19" s="22">
        <f t="shared" si="4"/>
        <v>740</v>
      </c>
      <c r="H19" s="23">
        <v>700.0</v>
      </c>
      <c r="I19" s="24">
        <f t="shared" si="5"/>
        <v>-40</v>
      </c>
    </row>
    <row r="20" ht="15.75" customHeight="1">
      <c r="A20" s="29" t="s">
        <v>28</v>
      </c>
      <c r="B20" s="6"/>
      <c r="C20" s="6"/>
      <c r="D20" s="6"/>
      <c r="E20" s="6"/>
      <c r="F20" s="7"/>
      <c r="G20" s="22">
        <f t="shared" ref="G20:H20" si="6">SUM(G15:G19)</f>
        <v>2438</v>
      </c>
      <c r="H20" s="22">
        <f t="shared" si="6"/>
        <v>2300</v>
      </c>
      <c r="I20" s="30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</row>
    <row r="22" ht="15.75" customHeight="1">
      <c r="A22" s="10" t="s">
        <v>2</v>
      </c>
      <c r="B22" s="11" t="s">
        <v>3</v>
      </c>
      <c r="C22" s="7"/>
      <c r="D22" s="11" t="s">
        <v>4</v>
      </c>
      <c r="E22" s="7"/>
      <c r="F22" s="10" t="s">
        <v>5</v>
      </c>
      <c r="G22" s="10" t="s">
        <v>6</v>
      </c>
      <c r="H22" s="10" t="s">
        <v>7</v>
      </c>
      <c r="I22" s="10" t="s">
        <v>8</v>
      </c>
    </row>
    <row r="23" ht="15.75" customHeight="1">
      <c r="A23" s="13" t="s">
        <v>36</v>
      </c>
      <c r="B23" s="14" t="s">
        <v>10</v>
      </c>
      <c r="C23" s="14" t="s">
        <v>11</v>
      </c>
      <c r="D23" s="14" t="s">
        <v>12</v>
      </c>
      <c r="E23" s="14" t="s">
        <v>13</v>
      </c>
      <c r="F23" s="15"/>
      <c r="G23" s="16"/>
      <c r="H23" s="16"/>
      <c r="I23" s="16"/>
    </row>
    <row r="24" ht="15.75" customHeight="1">
      <c r="A24" s="17" t="s">
        <v>14</v>
      </c>
      <c r="B24" s="18" t="s">
        <v>37</v>
      </c>
      <c r="C24" s="19">
        <v>30.0</v>
      </c>
      <c r="D24" s="20" t="s">
        <v>18</v>
      </c>
      <c r="E24" s="19">
        <v>10.0</v>
      </c>
      <c r="F24" s="21">
        <v>100.0</v>
      </c>
      <c r="G24" s="22">
        <f t="shared" ref="G24:G28" si="7">(B24*C24)+(D24*E24)+F24</f>
        <v>350</v>
      </c>
      <c r="H24" s="23">
        <v>300.0</v>
      </c>
      <c r="I24" s="24">
        <f t="shared" ref="I24:I28" si="8">H24-G24</f>
        <v>-50</v>
      </c>
    </row>
    <row r="25" ht="15.75" customHeight="1">
      <c r="A25" s="17" t="s">
        <v>17</v>
      </c>
      <c r="B25" s="18" t="s">
        <v>34</v>
      </c>
      <c r="C25" s="19">
        <v>32.0</v>
      </c>
      <c r="D25" s="18" t="s">
        <v>31</v>
      </c>
      <c r="E25" s="19">
        <v>11.0</v>
      </c>
      <c r="F25" s="21">
        <v>105.0</v>
      </c>
      <c r="G25" s="22">
        <f t="shared" si="7"/>
        <v>396</v>
      </c>
      <c r="H25" s="23">
        <v>400.0</v>
      </c>
      <c r="I25" s="24">
        <f t="shared" si="8"/>
        <v>4</v>
      </c>
    </row>
    <row r="26" ht="15.75" customHeight="1">
      <c r="A26" s="25" t="s">
        <v>20</v>
      </c>
      <c r="B26" s="26" t="s">
        <v>33</v>
      </c>
      <c r="C26" s="27">
        <v>35.0</v>
      </c>
      <c r="D26" s="26" t="s">
        <v>32</v>
      </c>
      <c r="E26" s="27">
        <v>12.0</v>
      </c>
      <c r="F26" s="21">
        <v>110.0</v>
      </c>
      <c r="G26" s="22">
        <f t="shared" si="7"/>
        <v>451</v>
      </c>
      <c r="H26" s="23">
        <v>400.0</v>
      </c>
      <c r="I26" s="24">
        <f t="shared" si="8"/>
        <v>-51</v>
      </c>
    </row>
    <row r="27" ht="15.75" customHeight="1">
      <c r="A27" s="17" t="s">
        <v>23</v>
      </c>
      <c r="B27" s="18" t="s">
        <v>32</v>
      </c>
      <c r="C27" s="19">
        <v>38.0</v>
      </c>
      <c r="D27" s="18" t="s">
        <v>33</v>
      </c>
      <c r="E27" s="19">
        <v>14.0</v>
      </c>
      <c r="F27" s="21">
        <v>115.0</v>
      </c>
      <c r="G27" s="22">
        <f t="shared" si="7"/>
        <v>517</v>
      </c>
      <c r="H27" s="23">
        <v>500.0</v>
      </c>
      <c r="I27" s="24">
        <f t="shared" si="8"/>
        <v>-17</v>
      </c>
    </row>
    <row r="28" ht="15.75" customHeight="1">
      <c r="A28" s="17" t="s">
        <v>26</v>
      </c>
      <c r="B28" s="18" t="s">
        <v>31</v>
      </c>
      <c r="C28" s="19">
        <v>40.0</v>
      </c>
      <c r="D28" s="18" t="s">
        <v>34</v>
      </c>
      <c r="E28" s="19">
        <v>17.0</v>
      </c>
      <c r="F28" s="21">
        <v>120.0</v>
      </c>
      <c r="G28" s="22">
        <f t="shared" si="7"/>
        <v>582</v>
      </c>
      <c r="H28" s="23">
        <v>600.0</v>
      </c>
      <c r="I28" s="24">
        <f t="shared" si="8"/>
        <v>18</v>
      </c>
    </row>
    <row r="29" ht="15.75" customHeight="1">
      <c r="A29" s="29" t="s">
        <v>28</v>
      </c>
      <c r="B29" s="6"/>
      <c r="C29" s="6"/>
      <c r="D29" s="6"/>
      <c r="E29" s="6"/>
      <c r="F29" s="7"/>
      <c r="G29" s="22">
        <f t="shared" ref="G29:H29" si="9">SUM(G24:G28)</f>
        <v>2296</v>
      </c>
      <c r="H29" s="22">
        <f t="shared" si="9"/>
        <v>2200</v>
      </c>
      <c r="I29" s="30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</row>
    <row r="31" ht="15.75" customHeight="1">
      <c r="A31" s="31" t="s">
        <v>38</v>
      </c>
      <c r="B31" s="6"/>
      <c r="C31" s="7"/>
      <c r="D31" s="4"/>
      <c r="E31" s="4"/>
      <c r="F31" s="32"/>
      <c r="G31" s="4"/>
      <c r="H31" s="4"/>
      <c r="I31" s="4"/>
    </row>
    <row r="32" ht="15.75" customHeight="1">
      <c r="A32" s="33" t="s">
        <v>39</v>
      </c>
      <c r="B32" s="34" t="s">
        <v>40</v>
      </c>
      <c r="C32" s="10" t="s">
        <v>41</v>
      </c>
      <c r="D32" s="10" t="s">
        <v>42</v>
      </c>
      <c r="F32" s="4"/>
      <c r="G32" s="4"/>
      <c r="H32" s="4"/>
      <c r="I32" s="4"/>
    </row>
    <row r="33" ht="15.75" customHeight="1">
      <c r="A33" s="35" t="s">
        <v>43</v>
      </c>
      <c r="B33" s="22">
        <f t="shared" ref="B33:C33" si="10">B43</f>
        <v>5825</v>
      </c>
      <c r="C33" s="22">
        <f t="shared" si="10"/>
        <v>5860</v>
      </c>
      <c r="D33" s="22">
        <f t="shared" ref="D33:D34" si="12">C33-B33</f>
        <v>35</v>
      </c>
      <c r="F33" s="4"/>
      <c r="G33" s="4"/>
      <c r="H33" s="4"/>
      <c r="I33" s="4"/>
    </row>
    <row r="34" ht="15.75" customHeight="1">
      <c r="A34" s="35" t="s">
        <v>44</v>
      </c>
      <c r="B34" s="22">
        <f t="shared" ref="B34:C34" si="11">B88</f>
        <v>160085</v>
      </c>
      <c r="C34" s="22">
        <f t="shared" si="11"/>
        <v>162108</v>
      </c>
      <c r="D34" s="22">
        <f t="shared" si="12"/>
        <v>2023</v>
      </c>
    </row>
    <row r="35" ht="15.75" customHeight="1">
      <c r="B35" s="4"/>
      <c r="C35" s="4"/>
      <c r="D35" s="4"/>
      <c r="E35" s="4"/>
      <c r="F35" s="4"/>
      <c r="G35" s="4"/>
      <c r="H35" s="4"/>
      <c r="I35" s="4"/>
    </row>
    <row r="36" ht="15.75" customHeight="1">
      <c r="A36" s="36" t="s">
        <v>45</v>
      </c>
      <c r="B36" s="10" t="s">
        <v>40</v>
      </c>
      <c r="C36" s="10" t="s">
        <v>41</v>
      </c>
      <c r="D36" s="10" t="s">
        <v>42</v>
      </c>
      <c r="F36" s="4"/>
      <c r="G36" s="4"/>
      <c r="H36" s="4"/>
      <c r="I36" s="4"/>
    </row>
    <row r="37" ht="15.75" customHeight="1">
      <c r="A37" s="37" t="s">
        <v>46</v>
      </c>
      <c r="B37" s="6"/>
      <c r="C37" s="6"/>
      <c r="D37" s="7"/>
      <c r="E37" s="4"/>
      <c r="F37" s="4"/>
      <c r="G37" s="4"/>
      <c r="H37" s="4"/>
      <c r="I37" s="4"/>
    </row>
    <row r="38" ht="15.75" customHeight="1">
      <c r="A38" s="17" t="s">
        <v>47</v>
      </c>
      <c r="B38" s="23">
        <v>5000.0</v>
      </c>
      <c r="C38" s="23">
        <v>5000.0</v>
      </c>
      <c r="D38" s="22">
        <f t="shared" ref="D38:D42" si="13">C38-B38</f>
        <v>0</v>
      </c>
      <c r="E38" s="4"/>
      <c r="F38" s="4"/>
      <c r="G38" s="4"/>
      <c r="H38" s="4"/>
      <c r="I38" s="4"/>
    </row>
    <row r="39" ht="15.75" customHeight="1">
      <c r="A39" s="17" t="s">
        <v>48</v>
      </c>
      <c r="B39" s="23">
        <v>250.0</v>
      </c>
      <c r="C39" s="23">
        <v>300.0</v>
      </c>
      <c r="D39" s="22">
        <f t="shared" si="13"/>
        <v>50</v>
      </c>
      <c r="E39" s="4"/>
      <c r="F39" s="4"/>
      <c r="G39" s="4"/>
      <c r="H39" s="4"/>
      <c r="I39" s="4"/>
    </row>
    <row r="40" ht="15.75" customHeight="1">
      <c r="A40" s="17" t="s">
        <v>49</v>
      </c>
      <c r="B40" s="23">
        <v>100.0</v>
      </c>
      <c r="C40" s="23">
        <v>110.0</v>
      </c>
      <c r="D40" s="22">
        <f t="shared" si="13"/>
        <v>10</v>
      </c>
      <c r="E40" s="4"/>
      <c r="F40" s="4"/>
      <c r="G40" s="4"/>
      <c r="H40" s="4"/>
      <c r="I40" s="4"/>
    </row>
    <row r="41" ht="15.75" customHeight="1">
      <c r="A41" s="17" t="s">
        <v>50</v>
      </c>
      <c r="B41" s="23">
        <v>75.0</v>
      </c>
      <c r="C41" s="23">
        <v>50.0</v>
      </c>
      <c r="D41" s="22">
        <f t="shared" si="13"/>
        <v>-25</v>
      </c>
      <c r="E41" s="4"/>
      <c r="F41" s="4"/>
      <c r="G41" s="4"/>
      <c r="H41" s="4"/>
      <c r="I41" s="4"/>
    </row>
    <row r="42" ht="15.75" customHeight="1">
      <c r="A42" s="17" t="s">
        <v>51</v>
      </c>
      <c r="B42" s="23">
        <v>400.0</v>
      </c>
      <c r="C42" s="23">
        <v>400.0</v>
      </c>
      <c r="D42" s="22">
        <f t="shared" si="13"/>
        <v>0</v>
      </c>
      <c r="E42" s="4"/>
      <c r="F42" s="4"/>
      <c r="G42" s="4"/>
      <c r="H42" s="4"/>
      <c r="I42" s="4"/>
    </row>
    <row r="43" ht="15.75" customHeight="1">
      <c r="A43" s="38" t="s">
        <v>28</v>
      </c>
      <c r="B43" s="22">
        <f t="shared" ref="B43:C43" si="14">SUM(B38:B42)</f>
        <v>5825</v>
      </c>
      <c r="C43" s="22">
        <f t="shared" si="14"/>
        <v>5860</v>
      </c>
      <c r="D43" s="39"/>
    </row>
    <row r="44" ht="15.75" customHeight="1"/>
    <row r="45" ht="15.75" customHeight="1">
      <c r="A45" s="36" t="s">
        <v>52</v>
      </c>
      <c r="B45" s="10" t="s">
        <v>40</v>
      </c>
      <c r="C45" s="10" t="s">
        <v>41</v>
      </c>
      <c r="D45" s="10" t="s">
        <v>42</v>
      </c>
    </row>
    <row r="46" ht="15.75" customHeight="1">
      <c r="A46" s="40" t="s">
        <v>53</v>
      </c>
      <c r="B46" s="6"/>
      <c r="C46" s="6"/>
      <c r="D46" s="7"/>
    </row>
    <row r="47" ht="15.75" customHeight="1">
      <c r="A47" s="17" t="s">
        <v>54</v>
      </c>
      <c r="B47" s="19">
        <v>3500.0</v>
      </c>
      <c r="C47" s="19">
        <v>3150.0</v>
      </c>
      <c r="D47" s="22">
        <f t="shared" ref="D47:D51" si="15">C47-B47</f>
        <v>-350</v>
      </c>
    </row>
    <row r="48" ht="15.75" customHeight="1">
      <c r="A48" s="17" t="s">
        <v>55</v>
      </c>
      <c r="B48" s="19">
        <v>250.0</v>
      </c>
      <c r="C48" s="19">
        <v>300.0</v>
      </c>
      <c r="D48" s="22">
        <f t="shared" si="15"/>
        <v>50</v>
      </c>
    </row>
    <row r="49" ht="15.75" customHeight="1">
      <c r="A49" s="17" t="s">
        <v>56</v>
      </c>
      <c r="B49" s="19">
        <v>1000.0</v>
      </c>
      <c r="C49" s="19">
        <v>1110.0</v>
      </c>
      <c r="D49" s="22">
        <f t="shared" si="15"/>
        <v>110</v>
      </c>
    </row>
    <row r="50" ht="15.75" customHeight="1">
      <c r="A50" s="17" t="s">
        <v>57</v>
      </c>
      <c r="B50" s="19">
        <v>85.0</v>
      </c>
      <c r="C50" s="19">
        <v>50.0</v>
      </c>
      <c r="D50" s="22">
        <f t="shared" si="15"/>
        <v>-35</v>
      </c>
    </row>
    <row r="51" ht="15.75" customHeight="1">
      <c r="A51" s="17" t="s">
        <v>58</v>
      </c>
      <c r="B51" s="19">
        <v>200.0</v>
      </c>
      <c r="C51" s="19">
        <v>210.0</v>
      </c>
      <c r="D51" s="22">
        <f t="shared" si="15"/>
        <v>10</v>
      </c>
    </row>
    <row r="52" ht="15.75" customHeight="1">
      <c r="A52" s="38" t="s">
        <v>59</v>
      </c>
      <c r="B52" s="22">
        <f t="shared" ref="B52:C52" si="16">SUM(B47:B51)</f>
        <v>5035</v>
      </c>
      <c r="C52" s="22">
        <f t="shared" si="16"/>
        <v>4820</v>
      </c>
      <c r="D52" s="39"/>
    </row>
    <row r="53" ht="15.75" customHeight="1">
      <c r="A53" s="40" t="s">
        <v>60</v>
      </c>
      <c r="B53" s="6"/>
      <c r="C53" s="6"/>
      <c r="D53" s="7"/>
    </row>
    <row r="54" ht="15.75" customHeight="1">
      <c r="A54" s="17" t="s">
        <v>54</v>
      </c>
      <c r="B54" s="19">
        <v>20000.0</v>
      </c>
      <c r="C54" s="19">
        <v>20100.0</v>
      </c>
      <c r="D54" s="22">
        <f t="shared" ref="D54:D58" si="17">C54-B54</f>
        <v>100</v>
      </c>
    </row>
    <row r="55" ht="15.75" customHeight="1">
      <c r="A55" s="17" t="s">
        <v>55</v>
      </c>
      <c r="B55" s="19">
        <v>25000.0</v>
      </c>
      <c r="C55" s="19">
        <v>25000.0</v>
      </c>
      <c r="D55" s="22">
        <f t="shared" si="17"/>
        <v>0</v>
      </c>
    </row>
    <row r="56" ht="15.75" customHeight="1">
      <c r="A56" s="17" t="s">
        <v>56</v>
      </c>
      <c r="B56" s="19">
        <v>2500.0</v>
      </c>
      <c r="C56" s="19">
        <v>2400.0</v>
      </c>
      <c r="D56" s="22">
        <f t="shared" si="17"/>
        <v>-100</v>
      </c>
    </row>
    <row r="57" ht="15.75" customHeight="1">
      <c r="A57" s="17" t="s">
        <v>57</v>
      </c>
      <c r="B57" s="19">
        <v>1500.0</v>
      </c>
      <c r="C57" s="19">
        <v>1490.0</v>
      </c>
      <c r="D57" s="22">
        <f t="shared" si="17"/>
        <v>-10</v>
      </c>
    </row>
    <row r="58" ht="15.75" customHeight="1">
      <c r="A58" s="17" t="s">
        <v>58</v>
      </c>
      <c r="B58" s="19">
        <v>23000.0</v>
      </c>
      <c r="C58" s="19">
        <v>23000.0</v>
      </c>
      <c r="D58" s="22">
        <f t="shared" si="17"/>
        <v>0</v>
      </c>
    </row>
    <row r="59" ht="15.75" customHeight="1">
      <c r="A59" s="38" t="s">
        <v>59</v>
      </c>
      <c r="B59" s="22">
        <f t="shared" ref="B59:C59" si="18">SUM(B54:B58)</f>
        <v>72000</v>
      </c>
      <c r="C59" s="22">
        <f t="shared" si="18"/>
        <v>71990</v>
      </c>
      <c r="D59" s="39"/>
    </row>
    <row r="60" ht="15.75" customHeight="1">
      <c r="A60" s="40" t="s">
        <v>61</v>
      </c>
      <c r="B60" s="6"/>
      <c r="C60" s="6"/>
      <c r="D60" s="7"/>
    </row>
    <row r="61" ht="15.75" customHeight="1">
      <c r="A61" s="17" t="s">
        <v>54</v>
      </c>
      <c r="B61" s="19">
        <v>10000.0</v>
      </c>
      <c r="C61" s="19">
        <v>9800.0</v>
      </c>
      <c r="D61" s="22">
        <f t="shared" ref="D61:D65" si="19">C61-B61</f>
        <v>-200</v>
      </c>
    </row>
    <row r="62" ht="15.75" customHeight="1">
      <c r="A62" s="17" t="s">
        <v>55</v>
      </c>
      <c r="B62" s="19">
        <v>1200.0</v>
      </c>
      <c r="C62" s="19">
        <v>1550.0</v>
      </c>
      <c r="D62" s="22">
        <f t="shared" si="19"/>
        <v>350</v>
      </c>
    </row>
    <row r="63" ht="15.75" customHeight="1">
      <c r="A63" s="17" t="s">
        <v>56</v>
      </c>
      <c r="B63" s="19">
        <v>2800.0</v>
      </c>
      <c r="C63" s="19">
        <v>2786.0</v>
      </c>
      <c r="D63" s="22">
        <f t="shared" si="19"/>
        <v>-14</v>
      </c>
    </row>
    <row r="64" ht="15.75" customHeight="1">
      <c r="A64" s="17" t="s">
        <v>57</v>
      </c>
      <c r="B64" s="19">
        <v>1500.0</v>
      </c>
      <c r="C64" s="19">
        <v>1490.0</v>
      </c>
      <c r="D64" s="22">
        <f t="shared" si="19"/>
        <v>-10</v>
      </c>
    </row>
    <row r="65" ht="15.75" customHeight="1">
      <c r="A65" s="17" t="s">
        <v>58</v>
      </c>
      <c r="B65" s="19">
        <v>12000.0</v>
      </c>
      <c r="C65" s="19">
        <v>12000.0</v>
      </c>
      <c r="D65" s="22">
        <f t="shared" si="19"/>
        <v>0</v>
      </c>
    </row>
    <row r="66" ht="15.75" customHeight="1">
      <c r="A66" s="38" t="s">
        <v>59</v>
      </c>
      <c r="B66" s="22">
        <f t="shared" ref="B66:C66" si="20">SUM(B61:B65)</f>
        <v>27500</v>
      </c>
      <c r="C66" s="22">
        <f t="shared" si="20"/>
        <v>27626</v>
      </c>
      <c r="D66" s="39"/>
    </row>
    <row r="67" ht="15.75" customHeight="1">
      <c r="A67" s="40" t="s">
        <v>62</v>
      </c>
      <c r="B67" s="6"/>
      <c r="C67" s="6"/>
      <c r="D67" s="7"/>
    </row>
    <row r="68" ht="15.75" customHeight="1">
      <c r="A68" s="17" t="s">
        <v>54</v>
      </c>
      <c r="B68" s="19">
        <v>500.0</v>
      </c>
      <c r="C68" s="19">
        <v>500.0</v>
      </c>
      <c r="D68" s="22">
        <f t="shared" ref="D68:D72" si="21">C68-B68</f>
        <v>0</v>
      </c>
    </row>
    <row r="69" ht="15.75" customHeight="1">
      <c r="A69" s="17" t="s">
        <v>55</v>
      </c>
      <c r="B69" s="19">
        <v>100.0</v>
      </c>
      <c r="C69" s="19">
        <v>100.0</v>
      </c>
      <c r="D69" s="22">
        <f t="shared" si="21"/>
        <v>0</v>
      </c>
    </row>
    <row r="70" ht="15.75" customHeight="1">
      <c r="A70" s="17" t="s">
        <v>56</v>
      </c>
      <c r="B70" s="19">
        <v>200.0</v>
      </c>
      <c r="C70" s="19">
        <v>2100.0</v>
      </c>
      <c r="D70" s="22">
        <f t="shared" si="21"/>
        <v>1900</v>
      </c>
    </row>
    <row r="71" ht="15.75" customHeight="1">
      <c r="A71" s="17" t="s">
        <v>57</v>
      </c>
      <c r="B71" s="19">
        <v>1500.0</v>
      </c>
      <c r="C71" s="19">
        <v>1480.0</v>
      </c>
      <c r="D71" s="22">
        <f t="shared" si="21"/>
        <v>-20</v>
      </c>
    </row>
    <row r="72" ht="15.75" customHeight="1">
      <c r="A72" s="17" t="s">
        <v>58</v>
      </c>
      <c r="B72" s="19">
        <v>11500.0</v>
      </c>
      <c r="C72" s="19">
        <v>11000.0</v>
      </c>
      <c r="D72" s="22">
        <f t="shared" si="21"/>
        <v>-500</v>
      </c>
    </row>
    <row r="73" ht="15.75" customHeight="1">
      <c r="A73" s="38" t="s">
        <v>59</v>
      </c>
      <c r="B73" s="22">
        <f t="shared" ref="B73:C73" si="22">SUM(B68:B72)</f>
        <v>13800</v>
      </c>
      <c r="C73" s="22">
        <f t="shared" si="22"/>
        <v>15180</v>
      </c>
      <c r="D73" s="39"/>
    </row>
    <row r="74" ht="15.75" customHeight="1">
      <c r="A74" s="40" t="s">
        <v>63</v>
      </c>
      <c r="B74" s="6"/>
      <c r="C74" s="6"/>
      <c r="D74" s="7"/>
    </row>
    <row r="75" ht="15.75" customHeight="1">
      <c r="A75" s="17" t="s">
        <v>54</v>
      </c>
      <c r="B75" s="19">
        <v>50.0</v>
      </c>
      <c r="C75" s="19">
        <v>48.0</v>
      </c>
      <c r="D75" s="22">
        <f t="shared" ref="D75:D79" si="23">C75-B75</f>
        <v>-2</v>
      </c>
    </row>
    <row r="76" ht="15.75" customHeight="1">
      <c r="A76" s="17" t="s">
        <v>55</v>
      </c>
      <c r="B76" s="19">
        <v>100.0</v>
      </c>
      <c r="C76" s="19">
        <v>100.0</v>
      </c>
      <c r="D76" s="22">
        <f t="shared" si="23"/>
        <v>0</v>
      </c>
    </row>
    <row r="77" ht="15.75" customHeight="1">
      <c r="A77" s="17" t="s">
        <v>56</v>
      </c>
      <c r="B77" s="19">
        <v>2000.0</v>
      </c>
      <c r="C77" s="19">
        <v>2400.0</v>
      </c>
      <c r="D77" s="22">
        <f t="shared" si="23"/>
        <v>400</v>
      </c>
    </row>
    <row r="78" ht="15.75" customHeight="1">
      <c r="A78" s="17" t="s">
        <v>57</v>
      </c>
      <c r="B78" s="19">
        <v>1100.0</v>
      </c>
      <c r="C78" s="19">
        <v>1297.0</v>
      </c>
      <c r="D78" s="22">
        <f t="shared" si="23"/>
        <v>197</v>
      </c>
    </row>
    <row r="79" ht="15.75" customHeight="1">
      <c r="A79" s="17" t="s">
        <v>58</v>
      </c>
      <c r="B79" s="19">
        <v>8000.0</v>
      </c>
      <c r="C79" s="19">
        <v>8320.0</v>
      </c>
      <c r="D79" s="22">
        <f t="shared" si="23"/>
        <v>320</v>
      </c>
    </row>
    <row r="80" ht="15.75" customHeight="1">
      <c r="A80" s="38" t="s">
        <v>59</v>
      </c>
      <c r="B80" s="22">
        <f t="shared" ref="B80:C80" si="24">SUM(B75:B79)</f>
        <v>11250</v>
      </c>
      <c r="C80" s="22">
        <f t="shared" si="24"/>
        <v>12165</v>
      </c>
      <c r="D80" s="39"/>
    </row>
    <row r="81" ht="15.75" customHeight="1">
      <c r="A81" s="40" t="s">
        <v>64</v>
      </c>
      <c r="B81" s="6"/>
      <c r="C81" s="6"/>
      <c r="D81" s="7"/>
    </row>
    <row r="82" ht="15.75" customHeight="1">
      <c r="A82" s="17" t="s">
        <v>54</v>
      </c>
      <c r="B82" s="19">
        <v>2000.0</v>
      </c>
      <c r="C82" s="19">
        <v>2500.0</v>
      </c>
      <c r="D82" s="22">
        <f t="shared" ref="D82:D86" si="25">C82-B82</f>
        <v>500</v>
      </c>
    </row>
    <row r="83" ht="15.75" customHeight="1">
      <c r="A83" s="17" t="s">
        <v>55</v>
      </c>
      <c r="B83" s="19">
        <v>5000.0</v>
      </c>
      <c r="C83" s="19">
        <v>4600.0</v>
      </c>
      <c r="D83" s="22">
        <f t="shared" si="25"/>
        <v>-400</v>
      </c>
    </row>
    <row r="84" ht="15.75" customHeight="1">
      <c r="A84" s="17" t="s">
        <v>56</v>
      </c>
      <c r="B84" s="19">
        <v>6500.0</v>
      </c>
      <c r="C84" s="19">
        <v>6000.0</v>
      </c>
      <c r="D84" s="22">
        <f t="shared" si="25"/>
        <v>-500</v>
      </c>
    </row>
    <row r="85" ht="15.75" customHeight="1">
      <c r="A85" s="17" t="s">
        <v>57</v>
      </c>
      <c r="B85" s="19">
        <v>10000.0</v>
      </c>
      <c r="C85" s="19">
        <v>8907.0</v>
      </c>
      <c r="D85" s="22">
        <f t="shared" si="25"/>
        <v>-1093</v>
      </c>
    </row>
    <row r="86" ht="15.75" customHeight="1">
      <c r="A86" s="17" t="s">
        <v>58</v>
      </c>
      <c r="B86" s="19">
        <v>7000.0</v>
      </c>
      <c r="C86" s="19">
        <v>8320.0</v>
      </c>
      <c r="D86" s="22">
        <f t="shared" si="25"/>
        <v>1320</v>
      </c>
    </row>
    <row r="87" ht="15.75" customHeight="1">
      <c r="A87" s="38" t="s">
        <v>59</v>
      </c>
      <c r="B87" s="22">
        <f t="shared" ref="B87:C87" si="26">SUM(B82:B86)</f>
        <v>30500</v>
      </c>
      <c r="C87" s="22">
        <f t="shared" si="26"/>
        <v>30327</v>
      </c>
      <c r="D87" s="39"/>
    </row>
    <row r="88" ht="15.75" customHeight="1">
      <c r="A88" s="36" t="s">
        <v>65</v>
      </c>
      <c r="B88" s="41">
        <f t="shared" ref="B88:C88" si="27">SUM(B52+B59+B66+B73+B80+B87)</f>
        <v>160085</v>
      </c>
      <c r="C88" s="24">
        <f t="shared" si="27"/>
        <v>162108</v>
      </c>
      <c r="D88" s="42"/>
    </row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0">
    <mergeCell ref="A1:B1"/>
    <mergeCell ref="C1:I1"/>
    <mergeCell ref="A3:C3"/>
    <mergeCell ref="B4:C4"/>
    <mergeCell ref="D4:E4"/>
    <mergeCell ref="A11:F11"/>
    <mergeCell ref="B13:C13"/>
    <mergeCell ref="A46:D46"/>
    <mergeCell ref="A53:D53"/>
    <mergeCell ref="A60:D60"/>
    <mergeCell ref="A67:D67"/>
    <mergeCell ref="A74:D74"/>
    <mergeCell ref="A81:D81"/>
    <mergeCell ref="D13:E13"/>
    <mergeCell ref="A20:F20"/>
    <mergeCell ref="B22:C22"/>
    <mergeCell ref="D22:E22"/>
    <mergeCell ref="A29:F29"/>
    <mergeCell ref="A37:D37"/>
    <mergeCell ref="A31:C3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8.88"/>
    <col customWidth="1" min="2" max="6" width="12.63"/>
  </cols>
  <sheetData>
    <row r="1" ht="47.25" customHeight="1">
      <c r="A1" s="1"/>
      <c r="B1" s="2"/>
      <c r="C1" s="3" t="s">
        <v>0</v>
      </c>
    </row>
    <row r="2" ht="15.75" customHeight="1">
      <c r="A2" s="9" t="s">
        <v>66</v>
      </c>
    </row>
    <row r="3" ht="15.75" customHeight="1">
      <c r="A3" s="5" t="s">
        <v>1</v>
      </c>
      <c r="B3" s="6"/>
      <c r="C3" s="7"/>
      <c r="E3" s="4"/>
      <c r="F3" s="8"/>
      <c r="H3" s="4"/>
      <c r="I3" s="9"/>
    </row>
    <row r="4" ht="15.75" customHeight="1">
      <c r="A4" s="10" t="s">
        <v>2</v>
      </c>
      <c r="B4" s="11" t="s">
        <v>3</v>
      </c>
      <c r="C4" s="7"/>
      <c r="D4" s="11" t="s">
        <v>4</v>
      </c>
      <c r="E4" s="7"/>
      <c r="F4" s="10" t="s">
        <v>5</v>
      </c>
      <c r="G4" s="10" t="s">
        <v>6</v>
      </c>
      <c r="H4" s="10" t="s">
        <v>7</v>
      </c>
      <c r="I4" s="10" t="s">
        <v>8</v>
      </c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ht="15.75" customHeight="1">
      <c r="A5" s="13" t="s">
        <v>9</v>
      </c>
      <c r="B5" s="14" t="s">
        <v>10</v>
      </c>
      <c r="C5" s="14" t="s">
        <v>11</v>
      </c>
      <c r="D5" s="14" t="s">
        <v>12</v>
      </c>
      <c r="E5" s="14" t="s">
        <v>13</v>
      </c>
      <c r="F5" s="15"/>
      <c r="G5" s="16"/>
      <c r="H5" s="16"/>
      <c r="I5" s="16"/>
    </row>
    <row r="6" ht="15.75" customHeight="1">
      <c r="A6" s="17" t="s">
        <v>14</v>
      </c>
      <c r="B6" s="18"/>
      <c r="C6" s="19"/>
      <c r="D6" s="20"/>
      <c r="E6" s="19"/>
      <c r="F6" s="21"/>
      <c r="G6" s="22">
        <f t="shared" ref="G6:G10" si="1">(B6*C6)+(D6*E6)+F6</f>
        <v>0</v>
      </c>
      <c r="H6" s="23"/>
      <c r="I6" s="24">
        <f t="shared" ref="I6:I10" si="2">H6-G6</f>
        <v>0</v>
      </c>
    </row>
    <row r="7" ht="15.75" customHeight="1">
      <c r="A7" s="17" t="s">
        <v>17</v>
      </c>
      <c r="B7" s="18"/>
      <c r="C7" s="19"/>
      <c r="D7" s="18"/>
      <c r="E7" s="19"/>
      <c r="F7" s="21"/>
      <c r="G7" s="22">
        <f t="shared" si="1"/>
        <v>0</v>
      </c>
      <c r="H7" s="23"/>
      <c r="I7" s="24">
        <f t="shared" si="2"/>
        <v>0</v>
      </c>
    </row>
    <row r="8" ht="15.75" customHeight="1">
      <c r="A8" s="25" t="s">
        <v>20</v>
      </c>
      <c r="B8" s="26"/>
      <c r="C8" s="27"/>
      <c r="D8" s="26"/>
      <c r="E8" s="27"/>
      <c r="F8" s="21"/>
      <c r="G8" s="22">
        <f t="shared" si="1"/>
        <v>0</v>
      </c>
      <c r="H8" s="23"/>
      <c r="I8" s="24">
        <f t="shared" si="2"/>
        <v>0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ht="15.75" customHeight="1">
      <c r="A9" s="17" t="s">
        <v>23</v>
      </c>
      <c r="B9" s="18"/>
      <c r="C9" s="19"/>
      <c r="D9" s="18"/>
      <c r="E9" s="19"/>
      <c r="F9" s="21"/>
      <c r="G9" s="22">
        <f t="shared" si="1"/>
        <v>0</v>
      </c>
      <c r="H9" s="23"/>
      <c r="I9" s="24">
        <f t="shared" si="2"/>
        <v>0</v>
      </c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</row>
    <row r="10" ht="15.75" customHeight="1">
      <c r="A10" s="17" t="s">
        <v>26</v>
      </c>
      <c r="B10" s="18"/>
      <c r="C10" s="19"/>
      <c r="D10" s="18"/>
      <c r="E10" s="19"/>
      <c r="F10" s="21"/>
      <c r="G10" s="22">
        <f t="shared" si="1"/>
        <v>0</v>
      </c>
      <c r="H10" s="23"/>
      <c r="I10" s="24">
        <f t="shared" si="2"/>
        <v>0</v>
      </c>
    </row>
    <row r="11" ht="15.75" customHeight="1">
      <c r="A11" s="29" t="s">
        <v>28</v>
      </c>
      <c r="B11" s="6"/>
      <c r="C11" s="6"/>
      <c r="D11" s="6"/>
      <c r="E11" s="6"/>
      <c r="F11" s="7"/>
      <c r="G11" s="22">
        <f t="shared" ref="G11:H11" si="3">SUM(G6:G10)</f>
        <v>0</v>
      </c>
      <c r="H11" s="22">
        <f t="shared" si="3"/>
        <v>0</v>
      </c>
      <c r="I11" s="30"/>
    </row>
    <row r="12" ht="15.75" customHeight="1">
      <c r="A12" s="4"/>
      <c r="B12" s="4"/>
      <c r="C12" s="4"/>
      <c r="D12" s="4"/>
      <c r="E12" s="4"/>
      <c r="F12" s="4"/>
      <c r="G12" s="4"/>
      <c r="H12" s="4"/>
      <c r="I12" s="4"/>
    </row>
    <row r="13" ht="15.75" customHeight="1">
      <c r="A13" s="10" t="s">
        <v>2</v>
      </c>
      <c r="B13" s="11" t="s">
        <v>3</v>
      </c>
      <c r="C13" s="7"/>
      <c r="D13" s="11" t="s">
        <v>4</v>
      </c>
      <c r="E13" s="7"/>
      <c r="F13" s="10" t="s">
        <v>5</v>
      </c>
      <c r="G13" s="10" t="s">
        <v>6</v>
      </c>
      <c r="H13" s="10" t="s">
        <v>7</v>
      </c>
      <c r="I13" s="10" t="s">
        <v>8</v>
      </c>
    </row>
    <row r="14" ht="15.75" customHeight="1">
      <c r="A14" s="13" t="s">
        <v>29</v>
      </c>
      <c r="B14" s="14" t="s">
        <v>10</v>
      </c>
      <c r="C14" s="14" t="s">
        <v>11</v>
      </c>
      <c r="D14" s="14" t="s">
        <v>12</v>
      </c>
      <c r="E14" s="14" t="s">
        <v>13</v>
      </c>
      <c r="F14" s="15"/>
      <c r="G14" s="16"/>
      <c r="H14" s="16"/>
      <c r="I14" s="16"/>
    </row>
    <row r="15" ht="15.75" customHeight="1">
      <c r="A15" s="17" t="s">
        <v>14</v>
      </c>
      <c r="B15" s="18"/>
      <c r="C15" s="19"/>
      <c r="D15" s="20"/>
      <c r="E15" s="19"/>
      <c r="F15" s="21"/>
      <c r="G15" s="22">
        <f t="shared" ref="G15:G19" si="4">(B15*C15)+(D15*E15)+F15</f>
        <v>0</v>
      </c>
      <c r="H15" s="23"/>
      <c r="I15" s="24">
        <f t="shared" ref="I15:I19" si="5">H15-G15</f>
        <v>0</v>
      </c>
    </row>
    <row r="16" ht="15.75" customHeight="1">
      <c r="A16" s="17" t="s">
        <v>17</v>
      </c>
      <c r="B16" s="18"/>
      <c r="C16" s="19"/>
      <c r="D16" s="18"/>
      <c r="E16" s="19"/>
      <c r="F16" s="21"/>
      <c r="G16" s="22">
        <f t="shared" si="4"/>
        <v>0</v>
      </c>
      <c r="H16" s="23"/>
      <c r="I16" s="24">
        <f t="shared" si="5"/>
        <v>0</v>
      </c>
    </row>
    <row r="17" ht="15.75" customHeight="1">
      <c r="A17" s="25" t="s">
        <v>20</v>
      </c>
      <c r="B17" s="26"/>
      <c r="C17" s="27"/>
      <c r="D17" s="26"/>
      <c r="E17" s="27"/>
      <c r="F17" s="21"/>
      <c r="G17" s="22">
        <f t="shared" si="4"/>
        <v>0</v>
      </c>
      <c r="H17" s="23"/>
      <c r="I17" s="24">
        <f t="shared" si="5"/>
        <v>0</v>
      </c>
    </row>
    <row r="18" ht="15.75" customHeight="1">
      <c r="A18" s="17" t="s">
        <v>23</v>
      </c>
      <c r="B18" s="18"/>
      <c r="C18" s="19"/>
      <c r="D18" s="18"/>
      <c r="E18" s="19"/>
      <c r="F18" s="21"/>
      <c r="G18" s="22">
        <f t="shared" si="4"/>
        <v>0</v>
      </c>
      <c r="H18" s="23"/>
      <c r="I18" s="24">
        <f t="shared" si="5"/>
        <v>0</v>
      </c>
    </row>
    <row r="19" ht="15.75" customHeight="1">
      <c r="A19" s="17" t="s">
        <v>26</v>
      </c>
      <c r="B19" s="18"/>
      <c r="C19" s="19"/>
      <c r="D19" s="18"/>
      <c r="E19" s="19"/>
      <c r="F19" s="21"/>
      <c r="G19" s="22">
        <f t="shared" si="4"/>
        <v>0</v>
      </c>
      <c r="H19" s="23"/>
      <c r="I19" s="24">
        <f t="shared" si="5"/>
        <v>0</v>
      </c>
    </row>
    <row r="20" ht="15.75" customHeight="1">
      <c r="A20" s="29" t="s">
        <v>28</v>
      </c>
      <c r="B20" s="6"/>
      <c r="C20" s="6"/>
      <c r="D20" s="6"/>
      <c r="E20" s="6"/>
      <c r="F20" s="7"/>
      <c r="G20" s="22">
        <f t="shared" ref="G20:H20" si="6">SUM(G15:G19)</f>
        <v>0</v>
      </c>
      <c r="H20" s="22">
        <f t="shared" si="6"/>
        <v>0</v>
      </c>
      <c r="I20" s="30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</row>
    <row r="22" ht="15.75" customHeight="1">
      <c r="A22" s="10" t="s">
        <v>2</v>
      </c>
      <c r="B22" s="11" t="s">
        <v>3</v>
      </c>
      <c r="C22" s="7"/>
      <c r="D22" s="11" t="s">
        <v>4</v>
      </c>
      <c r="E22" s="7"/>
      <c r="F22" s="10" t="s">
        <v>5</v>
      </c>
      <c r="G22" s="10" t="s">
        <v>6</v>
      </c>
      <c r="H22" s="10" t="s">
        <v>7</v>
      </c>
      <c r="I22" s="10" t="s">
        <v>8</v>
      </c>
    </row>
    <row r="23" ht="15.75" customHeight="1">
      <c r="A23" s="13" t="s">
        <v>36</v>
      </c>
      <c r="B23" s="14" t="s">
        <v>10</v>
      </c>
      <c r="C23" s="14" t="s">
        <v>11</v>
      </c>
      <c r="D23" s="14" t="s">
        <v>12</v>
      </c>
      <c r="E23" s="14" t="s">
        <v>13</v>
      </c>
      <c r="F23" s="15"/>
      <c r="G23" s="16"/>
      <c r="H23" s="16"/>
      <c r="I23" s="16"/>
    </row>
    <row r="24" ht="15.75" customHeight="1">
      <c r="A24" s="17" t="s">
        <v>14</v>
      </c>
      <c r="B24" s="18"/>
      <c r="C24" s="19"/>
      <c r="D24" s="20"/>
      <c r="E24" s="19"/>
      <c r="F24" s="21"/>
      <c r="G24" s="22">
        <f t="shared" ref="G24:G28" si="7">(B24*C24)+(D24*E24)+F24</f>
        <v>0</v>
      </c>
      <c r="H24" s="23"/>
      <c r="I24" s="24">
        <f t="shared" ref="I24:I28" si="8">H24-G24</f>
        <v>0</v>
      </c>
    </row>
    <row r="25" ht="15.75" customHeight="1">
      <c r="A25" s="17" t="s">
        <v>17</v>
      </c>
      <c r="B25" s="18"/>
      <c r="C25" s="19"/>
      <c r="D25" s="18"/>
      <c r="E25" s="19"/>
      <c r="F25" s="21"/>
      <c r="G25" s="22">
        <f t="shared" si="7"/>
        <v>0</v>
      </c>
      <c r="H25" s="23"/>
      <c r="I25" s="24">
        <f t="shared" si="8"/>
        <v>0</v>
      </c>
    </row>
    <row r="26" ht="15.75" customHeight="1">
      <c r="A26" s="25" t="s">
        <v>20</v>
      </c>
      <c r="B26" s="26"/>
      <c r="C26" s="27"/>
      <c r="D26" s="26"/>
      <c r="E26" s="27"/>
      <c r="F26" s="21"/>
      <c r="G26" s="22">
        <f t="shared" si="7"/>
        <v>0</v>
      </c>
      <c r="H26" s="23"/>
      <c r="I26" s="24">
        <f t="shared" si="8"/>
        <v>0</v>
      </c>
    </row>
    <row r="27" ht="15.75" customHeight="1">
      <c r="A27" s="17" t="s">
        <v>23</v>
      </c>
      <c r="B27" s="18"/>
      <c r="C27" s="19"/>
      <c r="D27" s="18"/>
      <c r="E27" s="19"/>
      <c r="F27" s="21"/>
      <c r="G27" s="22">
        <f t="shared" si="7"/>
        <v>0</v>
      </c>
      <c r="H27" s="23"/>
      <c r="I27" s="24">
        <f t="shared" si="8"/>
        <v>0</v>
      </c>
    </row>
    <row r="28" ht="15.75" customHeight="1">
      <c r="A28" s="17" t="s">
        <v>26</v>
      </c>
      <c r="B28" s="18"/>
      <c r="C28" s="19"/>
      <c r="D28" s="18"/>
      <c r="E28" s="19"/>
      <c r="F28" s="21"/>
      <c r="G28" s="22">
        <f t="shared" si="7"/>
        <v>0</v>
      </c>
      <c r="H28" s="23"/>
      <c r="I28" s="24">
        <f t="shared" si="8"/>
        <v>0</v>
      </c>
    </row>
    <row r="29" ht="15.75" customHeight="1">
      <c r="A29" s="29" t="s">
        <v>28</v>
      </c>
      <c r="B29" s="6"/>
      <c r="C29" s="6"/>
      <c r="D29" s="6"/>
      <c r="E29" s="6"/>
      <c r="F29" s="7"/>
      <c r="G29" s="22">
        <f t="shared" ref="G29:H29" si="9">SUM(G24:G28)</f>
        <v>0</v>
      </c>
      <c r="H29" s="22">
        <f t="shared" si="9"/>
        <v>0</v>
      </c>
      <c r="I29" s="30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</row>
    <row r="31" ht="15.75" customHeight="1">
      <c r="A31" s="31" t="s">
        <v>38</v>
      </c>
      <c r="B31" s="6"/>
      <c r="C31" s="7"/>
      <c r="D31" s="4"/>
      <c r="E31" s="4"/>
      <c r="F31" s="32"/>
      <c r="G31" s="4"/>
      <c r="H31" s="4"/>
      <c r="I31" s="4"/>
    </row>
    <row r="32" ht="15.75" customHeight="1">
      <c r="A32" s="33" t="s">
        <v>39</v>
      </c>
      <c r="B32" s="34" t="s">
        <v>40</v>
      </c>
      <c r="C32" s="10" t="s">
        <v>41</v>
      </c>
      <c r="D32" s="10" t="s">
        <v>42</v>
      </c>
      <c r="F32" s="4"/>
      <c r="G32" s="4"/>
      <c r="H32" s="4"/>
      <c r="I32" s="4"/>
    </row>
    <row r="33" ht="15.75" customHeight="1">
      <c r="A33" s="35" t="s">
        <v>43</v>
      </c>
      <c r="B33" s="22">
        <f t="shared" ref="B33:C33" si="10">B43</f>
        <v>0</v>
      </c>
      <c r="C33" s="22">
        <f t="shared" si="10"/>
        <v>0</v>
      </c>
      <c r="D33" s="22">
        <f t="shared" ref="D33:D34" si="12">C33-B33</f>
        <v>0</v>
      </c>
      <c r="F33" s="4"/>
      <c r="G33" s="4"/>
      <c r="H33" s="4"/>
      <c r="I33" s="4"/>
    </row>
    <row r="34" ht="15.75" customHeight="1">
      <c r="A34" s="35" t="s">
        <v>44</v>
      </c>
      <c r="B34" s="22">
        <f t="shared" ref="B34:C34" si="11">B74</f>
        <v>0</v>
      </c>
      <c r="C34" s="22">
        <f t="shared" si="11"/>
        <v>0</v>
      </c>
      <c r="D34" s="22">
        <f t="shared" si="12"/>
        <v>0</v>
      </c>
    </row>
    <row r="35" ht="15.75" customHeight="1">
      <c r="B35" s="4"/>
      <c r="C35" s="4"/>
      <c r="D35" s="4"/>
      <c r="E35" s="4"/>
      <c r="F35" s="4"/>
      <c r="G35" s="4"/>
      <c r="H35" s="4"/>
      <c r="I35" s="4"/>
    </row>
    <row r="36" ht="15.75" customHeight="1">
      <c r="A36" s="36" t="s">
        <v>45</v>
      </c>
      <c r="B36" s="10" t="s">
        <v>40</v>
      </c>
      <c r="C36" s="10" t="s">
        <v>41</v>
      </c>
      <c r="D36" s="10" t="s">
        <v>42</v>
      </c>
      <c r="F36" s="4"/>
      <c r="G36" s="4"/>
      <c r="H36" s="4"/>
      <c r="I36" s="4"/>
    </row>
    <row r="37" ht="15.75" customHeight="1">
      <c r="A37" s="37" t="s">
        <v>46</v>
      </c>
      <c r="B37" s="6"/>
      <c r="C37" s="6"/>
      <c r="D37" s="7"/>
      <c r="E37" s="4"/>
      <c r="F37" s="4"/>
      <c r="G37" s="4"/>
      <c r="H37" s="4"/>
      <c r="I37" s="4"/>
    </row>
    <row r="38" ht="15.75" customHeight="1">
      <c r="A38" s="17" t="s">
        <v>47</v>
      </c>
      <c r="B38" s="23"/>
      <c r="C38" s="23"/>
      <c r="D38" s="22">
        <f t="shared" ref="D38:D42" si="13">C38-B38</f>
        <v>0</v>
      </c>
      <c r="E38" s="4"/>
      <c r="F38" s="4"/>
      <c r="G38" s="4"/>
      <c r="H38" s="4"/>
      <c r="I38" s="4"/>
    </row>
    <row r="39" ht="15.75" customHeight="1">
      <c r="A39" s="17" t="s">
        <v>48</v>
      </c>
      <c r="B39" s="23"/>
      <c r="C39" s="23"/>
      <c r="D39" s="22">
        <f t="shared" si="13"/>
        <v>0</v>
      </c>
      <c r="E39" s="4"/>
      <c r="F39" s="4"/>
      <c r="G39" s="4"/>
      <c r="H39" s="4"/>
      <c r="I39" s="4"/>
    </row>
    <row r="40" ht="15.75" customHeight="1">
      <c r="A40" s="17" t="s">
        <v>49</v>
      </c>
      <c r="B40" s="23"/>
      <c r="C40" s="23"/>
      <c r="D40" s="22">
        <f t="shared" si="13"/>
        <v>0</v>
      </c>
      <c r="E40" s="4"/>
      <c r="F40" s="4"/>
      <c r="G40" s="4"/>
      <c r="H40" s="4"/>
      <c r="I40" s="4"/>
    </row>
    <row r="41" ht="15.75" customHeight="1">
      <c r="A41" s="17" t="s">
        <v>50</v>
      </c>
      <c r="B41" s="23"/>
      <c r="C41" s="23"/>
      <c r="D41" s="22">
        <f t="shared" si="13"/>
        <v>0</v>
      </c>
      <c r="E41" s="4"/>
      <c r="F41" s="4"/>
      <c r="G41" s="4"/>
      <c r="H41" s="4"/>
      <c r="I41" s="4"/>
    </row>
    <row r="42" ht="15.75" customHeight="1">
      <c r="A42" s="17" t="s">
        <v>51</v>
      </c>
      <c r="B42" s="23"/>
      <c r="C42" s="23"/>
      <c r="D42" s="22">
        <f t="shared" si="13"/>
        <v>0</v>
      </c>
      <c r="E42" s="4"/>
      <c r="F42" s="4"/>
      <c r="G42" s="4"/>
      <c r="H42" s="4"/>
      <c r="I42" s="4"/>
    </row>
    <row r="43" ht="15.75" customHeight="1">
      <c r="A43" s="38" t="s">
        <v>28</v>
      </c>
      <c r="B43" s="22">
        <f t="shared" ref="B43:C43" si="14">SUM(B38:B42)</f>
        <v>0</v>
      </c>
      <c r="C43" s="22">
        <f t="shared" si="14"/>
        <v>0</v>
      </c>
      <c r="D43" s="39"/>
    </row>
    <row r="44" ht="15.75" customHeight="1"/>
    <row r="45" ht="15.75" customHeight="1">
      <c r="A45" s="36" t="s">
        <v>52</v>
      </c>
      <c r="B45" s="10" t="s">
        <v>40</v>
      </c>
      <c r="C45" s="10" t="s">
        <v>41</v>
      </c>
      <c r="D45" s="10" t="s">
        <v>42</v>
      </c>
    </row>
    <row r="46" ht="15.75" customHeight="1">
      <c r="A46" s="40" t="s">
        <v>53</v>
      </c>
      <c r="B46" s="6"/>
      <c r="C46" s="6"/>
      <c r="D46" s="7"/>
    </row>
    <row r="47" ht="15.75" customHeight="1">
      <c r="A47" s="17" t="s">
        <v>54</v>
      </c>
      <c r="B47" s="19"/>
      <c r="C47" s="19"/>
      <c r="D47" s="22">
        <f t="shared" ref="D47:D51" si="15">C47-B47</f>
        <v>0</v>
      </c>
    </row>
    <row r="48" ht="15.75" customHeight="1">
      <c r="A48" s="17" t="s">
        <v>55</v>
      </c>
      <c r="B48" s="19"/>
      <c r="C48" s="19"/>
      <c r="D48" s="22">
        <f t="shared" si="15"/>
        <v>0</v>
      </c>
    </row>
    <row r="49" ht="15.75" customHeight="1">
      <c r="A49" s="17" t="s">
        <v>56</v>
      </c>
      <c r="B49" s="19"/>
      <c r="C49" s="19"/>
      <c r="D49" s="22">
        <f t="shared" si="15"/>
        <v>0</v>
      </c>
    </row>
    <row r="50" ht="15.75" customHeight="1">
      <c r="A50" s="17" t="s">
        <v>57</v>
      </c>
      <c r="B50" s="19"/>
      <c r="C50" s="19"/>
      <c r="D50" s="22">
        <f t="shared" si="15"/>
        <v>0</v>
      </c>
    </row>
    <row r="51" ht="15.75" customHeight="1">
      <c r="A51" s="17" t="s">
        <v>58</v>
      </c>
      <c r="B51" s="19"/>
      <c r="C51" s="19"/>
      <c r="D51" s="22">
        <f t="shared" si="15"/>
        <v>0</v>
      </c>
    </row>
    <row r="52" ht="15.75" customHeight="1">
      <c r="A52" s="38" t="s">
        <v>59</v>
      </c>
      <c r="B52" s="22">
        <f t="shared" ref="B52:C52" si="16">SUM(B47:B51)</f>
        <v>0</v>
      </c>
      <c r="C52" s="22">
        <f t="shared" si="16"/>
        <v>0</v>
      </c>
      <c r="D52" s="39"/>
    </row>
    <row r="53" ht="15.75" customHeight="1">
      <c r="A53" s="40" t="s">
        <v>60</v>
      </c>
      <c r="B53" s="6"/>
      <c r="C53" s="6"/>
      <c r="D53" s="7"/>
    </row>
    <row r="54" ht="15.75" customHeight="1">
      <c r="A54" s="17" t="s">
        <v>54</v>
      </c>
      <c r="B54" s="19"/>
      <c r="C54" s="19"/>
      <c r="D54" s="22">
        <f t="shared" ref="D54:D58" si="17">C54-B54</f>
        <v>0</v>
      </c>
    </row>
    <row r="55" ht="15.75" customHeight="1">
      <c r="A55" s="17" t="s">
        <v>55</v>
      </c>
      <c r="B55" s="19"/>
      <c r="C55" s="19"/>
      <c r="D55" s="22">
        <f t="shared" si="17"/>
        <v>0</v>
      </c>
    </row>
    <row r="56" ht="15.75" customHeight="1">
      <c r="A56" s="17" t="s">
        <v>56</v>
      </c>
      <c r="B56" s="19"/>
      <c r="C56" s="19"/>
      <c r="D56" s="22">
        <f t="shared" si="17"/>
        <v>0</v>
      </c>
    </row>
    <row r="57" ht="15.75" customHeight="1">
      <c r="A57" s="17" t="s">
        <v>57</v>
      </c>
      <c r="B57" s="19"/>
      <c r="C57" s="19"/>
      <c r="D57" s="22">
        <f t="shared" si="17"/>
        <v>0</v>
      </c>
    </row>
    <row r="58" ht="15.75" customHeight="1">
      <c r="A58" s="17" t="s">
        <v>58</v>
      </c>
      <c r="B58" s="19"/>
      <c r="C58" s="19"/>
      <c r="D58" s="22">
        <f t="shared" si="17"/>
        <v>0</v>
      </c>
    </row>
    <row r="59" ht="15.75" customHeight="1">
      <c r="A59" s="38" t="s">
        <v>59</v>
      </c>
      <c r="B59" s="22">
        <f t="shared" ref="B59:C59" si="18">SUM(B54:B58)</f>
        <v>0</v>
      </c>
      <c r="C59" s="22">
        <f t="shared" si="18"/>
        <v>0</v>
      </c>
      <c r="D59" s="39"/>
    </row>
    <row r="60" ht="15.75" customHeight="1">
      <c r="A60" s="40" t="s">
        <v>61</v>
      </c>
      <c r="B60" s="6"/>
      <c r="C60" s="6"/>
      <c r="D60" s="7"/>
    </row>
    <row r="61" ht="15.75" customHeight="1">
      <c r="A61" s="17" t="s">
        <v>54</v>
      </c>
      <c r="B61" s="19"/>
      <c r="C61" s="19"/>
      <c r="D61" s="22">
        <f t="shared" ref="D61:D65" si="19">C61-B61</f>
        <v>0</v>
      </c>
    </row>
    <row r="62" ht="15.75" customHeight="1">
      <c r="A62" s="17" t="s">
        <v>55</v>
      </c>
      <c r="B62" s="19"/>
      <c r="C62" s="19"/>
      <c r="D62" s="22">
        <f t="shared" si="19"/>
        <v>0</v>
      </c>
    </row>
    <row r="63" ht="15.75" customHeight="1">
      <c r="A63" s="17" t="s">
        <v>56</v>
      </c>
      <c r="B63" s="19"/>
      <c r="C63" s="19"/>
      <c r="D63" s="22">
        <f t="shared" si="19"/>
        <v>0</v>
      </c>
    </row>
    <row r="64" ht="15.75" customHeight="1">
      <c r="A64" s="17" t="s">
        <v>57</v>
      </c>
      <c r="B64" s="19"/>
      <c r="C64" s="19"/>
      <c r="D64" s="22">
        <f t="shared" si="19"/>
        <v>0</v>
      </c>
    </row>
    <row r="65" ht="15.75" customHeight="1">
      <c r="A65" s="17" t="s">
        <v>58</v>
      </c>
      <c r="B65" s="19"/>
      <c r="C65" s="19"/>
      <c r="D65" s="22">
        <f t="shared" si="19"/>
        <v>0</v>
      </c>
    </row>
    <row r="66" ht="15.75" customHeight="1">
      <c r="A66" s="38" t="s">
        <v>59</v>
      </c>
      <c r="B66" s="22">
        <f t="shared" ref="B66:C66" si="20">SUM(B61:B65)</f>
        <v>0</v>
      </c>
      <c r="C66" s="22">
        <f t="shared" si="20"/>
        <v>0</v>
      </c>
      <c r="D66" s="39"/>
    </row>
    <row r="67" ht="15.75" customHeight="1">
      <c r="A67" s="40" t="s">
        <v>64</v>
      </c>
      <c r="B67" s="6"/>
      <c r="C67" s="6"/>
      <c r="D67" s="7"/>
    </row>
    <row r="68" ht="15.75" customHeight="1">
      <c r="A68" s="17" t="s">
        <v>54</v>
      </c>
      <c r="B68" s="19"/>
      <c r="C68" s="19"/>
      <c r="D68" s="22">
        <f t="shared" ref="D68:D72" si="21">C68-B68</f>
        <v>0</v>
      </c>
    </row>
    <row r="69" ht="15.75" customHeight="1">
      <c r="A69" s="17" t="s">
        <v>55</v>
      </c>
      <c r="B69" s="19"/>
      <c r="C69" s="19"/>
      <c r="D69" s="22">
        <f t="shared" si="21"/>
        <v>0</v>
      </c>
    </row>
    <row r="70" ht="15.75" customHeight="1">
      <c r="A70" s="17" t="s">
        <v>56</v>
      </c>
      <c r="B70" s="19"/>
      <c r="C70" s="19"/>
      <c r="D70" s="22">
        <f t="shared" si="21"/>
        <v>0</v>
      </c>
    </row>
    <row r="71" ht="15.75" customHeight="1">
      <c r="A71" s="17" t="s">
        <v>57</v>
      </c>
      <c r="B71" s="19"/>
      <c r="C71" s="19"/>
      <c r="D71" s="22">
        <f t="shared" si="21"/>
        <v>0</v>
      </c>
    </row>
    <row r="72" ht="15.75" customHeight="1">
      <c r="A72" s="17" t="s">
        <v>58</v>
      </c>
      <c r="B72" s="19"/>
      <c r="C72" s="19"/>
      <c r="D72" s="22">
        <f t="shared" si="21"/>
        <v>0</v>
      </c>
    </row>
    <row r="73" ht="15.75" customHeight="1">
      <c r="A73" s="38" t="s">
        <v>59</v>
      </c>
      <c r="B73" s="22">
        <f t="shared" ref="B73:C73" si="22">SUM(B68:B72)</f>
        <v>0</v>
      </c>
      <c r="C73" s="22">
        <f t="shared" si="22"/>
        <v>0</v>
      </c>
      <c r="D73" s="39"/>
    </row>
    <row r="74" ht="15.75" customHeight="1">
      <c r="A74" s="36" t="s">
        <v>65</v>
      </c>
      <c r="B74" s="24">
        <f t="shared" ref="B74:C74" si="23">SUM(B52+B59+B66+B73)</f>
        <v>0</v>
      </c>
      <c r="C74" s="24">
        <f t="shared" si="23"/>
        <v>0</v>
      </c>
      <c r="D74" s="42"/>
    </row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8">
    <mergeCell ref="A1:B1"/>
    <mergeCell ref="C1:I1"/>
    <mergeCell ref="A3:C3"/>
    <mergeCell ref="B4:C4"/>
    <mergeCell ref="D4:E4"/>
    <mergeCell ref="A11:F11"/>
    <mergeCell ref="B13:C13"/>
    <mergeCell ref="A46:D46"/>
    <mergeCell ref="A53:D53"/>
    <mergeCell ref="A60:D60"/>
    <mergeCell ref="A67:D67"/>
    <mergeCell ref="D13:E13"/>
    <mergeCell ref="A20:F20"/>
    <mergeCell ref="B22:C22"/>
    <mergeCell ref="D22:E22"/>
    <mergeCell ref="A29:F29"/>
    <mergeCell ref="A37:D37"/>
    <mergeCell ref="A31:C31"/>
  </mergeCells>
  <drawing r:id="rId1"/>
</worksheet>
</file>