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<sst xmlns="http://schemas.openxmlformats.org/spreadsheetml/2006/main" count="5" uniqueCount="5">
  <si>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>2025 Semi-Monthly Payroll Schedule</t>
  </si>
  <si>
    <t>Week</t>
  </si>
  <si>
    <t>Pay Period Start Date</t>
  </si>
  <si>
    <t>Pay Period End Date</t>
  </si>
  <si>
    <t>Pay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</si>
</sst>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  <scheme val="minor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5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wrapText="1"/>
    </xf>
    <xf borderId="4" fillId="0" fontId="0" numFmtId="0" xfId="0" applyBorder="1" applyFont="1"/>
    <xf borderId="4" fillId="0" fontId="0" numFmtId="14" xfId="0" applyAlignment="1" applyBorder="1" applyFont="1" applyNumberFormat="1">
      <alignment readingOrder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1.71"/>
    <col customWidth="1" min="4" max="4" width="12.14"/>
    <col customWidth="1" min="5" max="20" width="8.71"/>
  </cols>
  <sheetData>
    <row r="1" ht="14.25" customHeight="1">
      <c r="A1" s="1" t="s">
        <v>0</v>
      </c>
      <c r="B1" s="2"/>
      <c r="C1" s="2"/>
      <c r="D1" s="3"/>
    </row>
    <row r="2" ht="25.5" customHeight="1">
      <c r="A2" s="4" t="s">
        <v>1</v>
      </c>
      <c r="B2" s="4" t="s">
        <v>2</v>
      </c>
      <c r="C2" s="4" t="s">
        <v>3</v>
      </c>
      <c r="D2" s="4" t="s">
        <v>4</v>
      </c>
    </row>
    <row r="3" ht="14.25" customHeight="1">
      <c r="A3" s="5">
        <v>1.0</v>
      </c>
      <c r="B3" s="6">
        <f>DATE(2025,1,1)</f>
        <v>45658</v>
      </c>
      <c r="C3" s="6">
        <f>B3+14</f>
        <v>45672</v>
      </c>
      <c r="D3" s="6">
        <f t="shared" ref="D3:D4" si="1">C3</f>
        <v>45672</v>
      </c>
    </row>
    <row r="4" ht="14.25" customHeight="1">
      <c r="A4" s="5">
        <v>2.0</v>
      </c>
      <c r="B4" s="6">
        <f>DATE(2025,1,16)</f>
        <v>45673</v>
      </c>
      <c r="C4" s="6">
        <f>B4+15</f>
        <v>45688</v>
      </c>
      <c r="D4" s="6">
        <f t="shared" si="1"/>
        <v>45688</v>
      </c>
    </row>
    <row r="5" ht="14.25" customHeight="1">
      <c r="A5" s="5">
        <v>3.0</v>
      </c>
      <c r="B5" s="6">
        <f t="shared" ref="B5:C5" si="2">B3+31</f>
        <v>45689</v>
      </c>
      <c r="C5" s="6">
        <f t="shared" si="2"/>
        <v>45703</v>
      </c>
      <c r="D5" s="6">
        <f>C5-1</f>
        <v>45702</v>
      </c>
    </row>
    <row r="6" ht="14.25" customHeight="1">
      <c r="A6" s="5">
        <v>4.0</v>
      </c>
      <c r="B6" s="6">
        <f>B4+31</f>
        <v>45704</v>
      </c>
      <c r="C6" s="6">
        <f t="shared" ref="C6:C7" si="3">C4+28</f>
        <v>45716</v>
      </c>
      <c r="D6" s="6">
        <f>C6</f>
        <v>45716</v>
      </c>
    </row>
    <row r="7" ht="14.25" customHeight="1">
      <c r="A7" s="5">
        <v>5.0</v>
      </c>
      <c r="B7" s="6">
        <f>date(2025,3,1)</f>
        <v>45717</v>
      </c>
      <c r="C7" s="6">
        <f t="shared" si="3"/>
        <v>45731</v>
      </c>
      <c r="D7" s="6">
        <f>C7-1</f>
        <v>45730</v>
      </c>
    </row>
    <row r="8" ht="14.25" customHeight="1">
      <c r="A8" s="5">
        <v>6.0</v>
      </c>
      <c r="B8" s="6">
        <f>B7+15</f>
        <v>45732</v>
      </c>
      <c r="C8" s="6">
        <f>C6+31</f>
        <v>45747</v>
      </c>
      <c r="D8" s="6">
        <f t="shared" ref="D8:D11" si="5">C8</f>
        <v>45747</v>
      </c>
    </row>
    <row r="9" ht="14.25" customHeight="1">
      <c r="A9" s="5">
        <v>7.0</v>
      </c>
      <c r="B9" s="6">
        <f t="shared" ref="B9:C9" si="4">B7+31</f>
        <v>45748</v>
      </c>
      <c r="C9" s="6">
        <f t="shared" si="4"/>
        <v>45762</v>
      </c>
      <c r="D9" s="6">
        <f t="shared" si="5"/>
        <v>45762</v>
      </c>
    </row>
    <row r="10" ht="14.25" customHeight="1">
      <c r="A10" s="5">
        <v>8.0</v>
      </c>
      <c r="B10" s="6">
        <f>B8+31</f>
        <v>45763</v>
      </c>
      <c r="C10" s="6">
        <f>C8+30</f>
        <v>45777</v>
      </c>
      <c r="D10" s="6">
        <f t="shared" si="5"/>
        <v>45777</v>
      </c>
    </row>
    <row r="11" ht="14.25" customHeight="1">
      <c r="A11" s="5">
        <v>9.0</v>
      </c>
      <c r="B11" s="6">
        <f t="shared" ref="B11:C11" si="6">B9+30</f>
        <v>45778</v>
      </c>
      <c r="C11" s="6">
        <f t="shared" si="6"/>
        <v>45792</v>
      </c>
      <c r="D11" s="6">
        <f t="shared" si="5"/>
        <v>45792</v>
      </c>
    </row>
    <row r="12" ht="14.25" customHeight="1">
      <c r="A12" s="5">
        <v>10.0</v>
      </c>
      <c r="B12" s="6">
        <f>B10+30</f>
        <v>45793</v>
      </c>
      <c r="C12" s="6">
        <f>C10+31</f>
        <v>45808</v>
      </c>
      <c r="D12" s="6">
        <f>C12-1</f>
        <v>45807</v>
      </c>
    </row>
    <row r="13" ht="14.25" customHeight="1">
      <c r="A13" s="5">
        <v>11.0</v>
      </c>
      <c r="B13" s="6">
        <f t="shared" ref="B13:C13" si="7">B11+31</f>
        <v>45809</v>
      </c>
      <c r="C13" s="6">
        <f t="shared" si="7"/>
        <v>45823</v>
      </c>
      <c r="D13" s="6">
        <f>C13-2</f>
        <v>45821</v>
      </c>
    </row>
    <row r="14" ht="14.25" customHeight="1">
      <c r="A14" s="5">
        <v>12.0</v>
      </c>
      <c r="B14" s="6">
        <f>B12+31</f>
        <v>45824</v>
      </c>
      <c r="C14" s="6">
        <f>C12+30</f>
        <v>45838</v>
      </c>
      <c r="D14" s="6">
        <f t="shared" ref="D14:D17" si="9">C14</f>
        <v>45838</v>
      </c>
    </row>
    <row r="15" ht="14.25" customHeight="1">
      <c r="A15" s="5">
        <v>13.0</v>
      </c>
      <c r="B15" s="6">
        <f t="shared" ref="B15:C15" si="8">B13+30</f>
        <v>45839</v>
      </c>
      <c r="C15" s="6">
        <f t="shared" si="8"/>
        <v>45853</v>
      </c>
      <c r="D15" s="6">
        <f t="shared" si="9"/>
        <v>45853</v>
      </c>
    </row>
    <row r="16" ht="14.25" customHeight="1">
      <c r="A16" s="5">
        <v>14.0</v>
      </c>
      <c r="B16" s="6">
        <f>B14+30</f>
        <v>45854</v>
      </c>
      <c r="C16" s="6">
        <f>C14+31</f>
        <v>45869</v>
      </c>
      <c r="D16" s="6">
        <f t="shared" si="9"/>
        <v>45869</v>
      </c>
    </row>
    <row r="17" ht="14.25" customHeight="1">
      <c r="A17" s="5">
        <v>15.0</v>
      </c>
      <c r="B17" s="6">
        <f t="shared" ref="B17:C17" si="10">B15+31</f>
        <v>45870</v>
      </c>
      <c r="C17" s="6">
        <f t="shared" si="10"/>
        <v>45884</v>
      </c>
      <c r="D17" s="6">
        <f t="shared" si="9"/>
        <v>45884</v>
      </c>
    </row>
    <row r="18" ht="14.25" customHeight="1">
      <c r="A18" s="5">
        <v>16.0</v>
      </c>
      <c r="B18" s="6">
        <f t="shared" ref="B18:C18" si="11">B16+31</f>
        <v>45885</v>
      </c>
      <c r="C18" s="6">
        <f t="shared" si="11"/>
        <v>45900</v>
      </c>
      <c r="D18" s="6">
        <f>C18-2</f>
        <v>45898</v>
      </c>
    </row>
    <row r="19" ht="14.25" customHeight="1">
      <c r="A19" s="5">
        <v>17.0</v>
      </c>
      <c r="B19" s="6">
        <f t="shared" ref="B19:C19" si="12">B17+31</f>
        <v>45901</v>
      </c>
      <c r="C19" s="6">
        <f t="shared" si="12"/>
        <v>45915</v>
      </c>
      <c r="D19" s="6">
        <f t="shared" ref="D19:D22" si="13">C19</f>
        <v>45915</v>
      </c>
    </row>
    <row r="20" ht="14.25" customHeight="1">
      <c r="A20" s="5">
        <v>18.0</v>
      </c>
      <c r="B20" s="6">
        <f>B18+31</f>
        <v>45916</v>
      </c>
      <c r="C20" s="6">
        <f>C18+30</f>
        <v>45930</v>
      </c>
      <c r="D20" s="6">
        <f t="shared" si="13"/>
        <v>45930</v>
      </c>
    </row>
    <row r="21" ht="14.25" customHeight="1">
      <c r="A21" s="5">
        <v>19.0</v>
      </c>
      <c r="B21" s="6">
        <f t="shared" ref="B21:C21" si="14">B19+30</f>
        <v>45931</v>
      </c>
      <c r="C21" s="6">
        <f t="shared" si="14"/>
        <v>45945</v>
      </c>
      <c r="D21" s="6">
        <f t="shared" si="13"/>
        <v>45945</v>
      </c>
    </row>
    <row r="22" ht="14.25" customHeight="1">
      <c r="A22" s="5">
        <v>20.0</v>
      </c>
      <c r="B22" s="6">
        <f>B20+30</f>
        <v>45946</v>
      </c>
      <c r="C22" s="6">
        <f>C20+31</f>
        <v>45961</v>
      </c>
      <c r="D22" s="6">
        <f t="shared" si="13"/>
        <v>45961</v>
      </c>
    </row>
    <row r="23" ht="14.25" customHeight="1">
      <c r="A23" s="5">
        <v>21.0</v>
      </c>
      <c r="B23" s="6">
        <f t="shared" ref="B23:C23" si="15">B21+31</f>
        <v>45962</v>
      </c>
      <c r="C23" s="6">
        <f t="shared" si="15"/>
        <v>45976</v>
      </c>
      <c r="D23" s="6">
        <f>C23-1</f>
        <v>45975</v>
      </c>
    </row>
    <row r="24" ht="14.25" customHeight="1">
      <c r="A24" s="5">
        <v>22.0</v>
      </c>
      <c r="B24" s="6">
        <f>B22+31</f>
        <v>45977</v>
      </c>
      <c r="C24" s="6">
        <f>C22+30</f>
        <v>45991</v>
      </c>
      <c r="D24" s="6">
        <f>C24-2</f>
        <v>45989</v>
      </c>
    </row>
    <row r="25" ht="14.25" customHeight="1">
      <c r="A25" s="5">
        <v>23.0</v>
      </c>
      <c r="B25" s="6">
        <f t="shared" ref="B25:C25" si="16">B23+30</f>
        <v>45992</v>
      </c>
      <c r="C25" s="6">
        <f t="shared" si="16"/>
        <v>46006</v>
      </c>
      <c r="D25" s="6">
        <f t="shared" ref="D25:D26" si="17">C25</f>
        <v>46006</v>
      </c>
    </row>
    <row r="26" ht="14.25" customHeight="1">
      <c r="A26" s="5">
        <v>24.0</v>
      </c>
      <c r="B26" s="6">
        <f>B24+30</f>
        <v>46007</v>
      </c>
      <c r="C26" s="6">
        <f>C24+31</f>
        <v>46022</v>
      </c>
      <c r="D26" s="6">
        <f t="shared" si="17"/>
        <v>46022</v>
      </c>
    </row>
    <row r="27" ht="14.25" customHeight="1"/>
    <row r="28" ht="14.25" customHeight="1">
      <c r="A28" s="7"/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rintOptions/>
  <pageMargins bottom="0.75" footer="0.0" header="0.0" left="0.7" right="0.7" top="0.75"/>
  <pageSetup orientation="portrait"/>
  <drawing r:id="rId1"/>
</worksheet>
</file>